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Comms_799\EXTERNAL (USE THIS ONE)\Website\@2023 Uploads\04 Regulatory Legislative Documents\03 Policy and Guidance\05 Digital Asset Business\"/>
    </mc:Choice>
  </mc:AlternateContent>
  <xr:revisionPtr revIDLastSave="0" documentId="8_{B337297B-8EA6-4F54-B86A-25CCC02F90AD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Form1SFS" sheetId="1" r:id="rId1"/>
  </sheets>
  <externalReferences>
    <externalReference r:id="rId2"/>
  </externalReferences>
  <definedNames>
    <definedName name="Currency_Table">'[1]Currency Table'!$A:$A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1" l="1"/>
  <c r="H116" i="1" s="1"/>
  <c r="F96" i="1"/>
  <c r="H55" i="1"/>
  <c r="F55" i="1"/>
  <c r="F7" i="1"/>
  <c r="F71" i="1"/>
  <c r="H145" i="1"/>
  <c r="F145" i="1"/>
  <c r="H138" i="1"/>
  <c r="F138" i="1"/>
  <c r="H127" i="1"/>
  <c r="H128" i="1" s="1"/>
  <c r="F127" i="1"/>
  <c r="F128" i="1" s="1"/>
  <c r="H114" i="1"/>
  <c r="F114" i="1"/>
  <c r="H108" i="1"/>
  <c r="F108" i="1"/>
  <c r="H80" i="1"/>
  <c r="F80" i="1"/>
  <c r="H71" i="1"/>
  <c r="F64" i="1"/>
  <c r="H64" i="1"/>
  <c r="F43" i="1"/>
  <c r="H43" i="1"/>
  <c r="H38" i="1"/>
  <c r="F38" i="1"/>
  <c r="H33" i="1"/>
  <c r="F33" i="1"/>
  <c r="H26" i="1"/>
  <c r="F26" i="1"/>
  <c r="H21" i="1"/>
  <c r="F21" i="1"/>
  <c r="H16" i="1"/>
  <c r="F16" i="1"/>
  <c r="H8" i="1"/>
  <c r="F8" i="1"/>
  <c r="H7" i="1"/>
  <c r="B3" i="1"/>
  <c r="F116" i="1" l="1"/>
  <c r="F147" i="1"/>
  <c r="F151" i="1" s="1"/>
  <c r="F155" i="1" s="1"/>
  <c r="H147" i="1"/>
  <c r="H151" i="1" s="1"/>
  <c r="H155" i="1" s="1"/>
  <c r="F130" i="1"/>
  <c r="H130" i="1"/>
  <c r="F27" i="1"/>
  <c r="F44" i="1"/>
  <c r="H27" i="1"/>
  <c r="H44" i="1"/>
  <c r="H84" i="1" l="1"/>
  <c r="F84" i="1"/>
  <c r="F133" i="1" s="1"/>
  <c r="F132" i="1" s="1"/>
  <c r="F153" i="1"/>
  <c r="H134" i="1"/>
  <c r="H153" i="1"/>
  <c r="F134" i="1" l="1"/>
  <c r="H133" i="1"/>
  <c r="H132" i="1" s="1"/>
</calcChain>
</file>

<file path=xl/sharedStrings.xml><?xml version="1.0" encoding="utf-8"?>
<sst xmlns="http://schemas.openxmlformats.org/spreadsheetml/2006/main" count="335" uniqueCount="240">
  <si>
    <t>STATUTORY BALANCE SHEET</t>
  </si>
  <si>
    <t>FORM 1SFS</t>
  </si>
  <si>
    <t>As at</t>
  </si>
  <si>
    <t>United States Dollars</t>
  </si>
  <si>
    <t>STMT.</t>
  </si>
  <si>
    <t>LINE No.</t>
  </si>
  <si>
    <t/>
  </si>
  <si>
    <t>1.</t>
  </si>
  <si>
    <t>CASH AND CASH EQUIVALENTS</t>
  </si>
  <si>
    <t>brrt_CashAndTimeDeposits</t>
  </si>
  <si>
    <t>bma_CashAndTimeDeposits</t>
  </si>
  <si>
    <t>2.</t>
  </si>
  <si>
    <t>QUOTED INVESTMENTS:</t>
  </si>
  <si>
    <t>(a)</t>
  </si>
  <si>
    <t xml:space="preserve">  i.   Held to maturity</t>
  </si>
  <si>
    <t>brrt_QuotedInvestmentsBondsAndDebenturesHeldToMaturity</t>
  </si>
  <si>
    <t>bma_QuotedInvestmentsBondsAndDebenturesHeldToMaturity</t>
  </si>
  <si>
    <t xml:space="preserve">  ii.  Other</t>
  </si>
  <si>
    <t>brrt_QuotedInvestmentsBondsAndDebenturesOther</t>
  </si>
  <si>
    <t>bma_QuotedInvestmentsBondsAndDebenturesOther</t>
  </si>
  <si>
    <t>brrt_QuotedInvestmentsBondsAndDebentures</t>
  </si>
  <si>
    <t>bma_QuotedInvestmentsTotalBondsAndDebentures</t>
  </si>
  <si>
    <t xml:space="preserve">(c) </t>
  </si>
  <si>
    <t xml:space="preserve">  i.   Common stocks</t>
  </si>
  <si>
    <t>brrt_QuotedInvestmentsEquitiesCommonStocks</t>
  </si>
  <si>
    <t>bma_QuotedInvestmentsEquitiesCommonStocks</t>
  </si>
  <si>
    <t xml:space="preserve">  ii. Preferred stocks</t>
  </si>
  <si>
    <t>brrt_QuotedInvestmentsEquitiesPreferredStocks</t>
  </si>
  <si>
    <t>bma_QuotedInvestmentsEquitiesPreferredStocks</t>
  </si>
  <si>
    <t xml:space="preserve">  iii. Mutual Funds</t>
  </si>
  <si>
    <t>brrt_QuotedInvestmentsEquitiesMutualFunds</t>
  </si>
  <si>
    <t>bma_QuotedInvestmentsEquitiesMutualFunds</t>
  </si>
  <si>
    <t>Total equity investments</t>
  </si>
  <si>
    <t>brrt_QuotedInvestmentsEquities</t>
  </si>
  <si>
    <t>bma_QuotedInvestmentsTotalEquityInvestments</t>
  </si>
  <si>
    <t>Other quoted investments</t>
  </si>
  <si>
    <t>brrt_QuotedInvestmentsOther</t>
  </si>
  <si>
    <t>bma_QuotedInvestmentsOtherInvestments</t>
  </si>
  <si>
    <t xml:space="preserve">  iii. Others</t>
  </si>
  <si>
    <t xml:space="preserve">  iv. Total other quoted investments</t>
  </si>
  <si>
    <t>Total quoted investments</t>
  </si>
  <si>
    <t>brrt_QuotedInvestments</t>
  </si>
  <si>
    <t>bma_QuotedInvestmentsTotalInvestments</t>
  </si>
  <si>
    <t>3.</t>
  </si>
  <si>
    <t>UNQUOTED INVESTMENTS:</t>
  </si>
  <si>
    <t>brrt_UnquotedInvestmentsBondsAndDebenturesHeldToMaturity</t>
  </si>
  <si>
    <t>bma_UnquotedInvestmentsBondsAndDebenturesHeldToMaturity</t>
  </si>
  <si>
    <t>brrt_UnquotedInvestmentsBondsAndDebenturesOther</t>
  </si>
  <si>
    <t>bma_UnquotedInvestmentsBondsAndDebenturesOther</t>
  </si>
  <si>
    <t>brrt_UnquotedInvestmentsBondsAndDebentures</t>
  </si>
  <si>
    <t>bma_UnquotedInvestmentsTotalBondsAndDebentures</t>
  </si>
  <si>
    <t>brrt_UnquotedInvestmentsEquitiesCommonStocks</t>
  </si>
  <si>
    <t>bma_UnquotedInvestmentsEquitiesCommonStocks</t>
  </si>
  <si>
    <t>brrt_UnquotedInvestmentsEquitiesPreferredStocks</t>
  </si>
  <si>
    <t>bma_UnquotedInvestmentsEquitiesPreferredStocks</t>
  </si>
  <si>
    <t>brrt_UnquotedInvestmentsEquitiesMutualFunds</t>
  </si>
  <si>
    <t>bma_UnquotedInvestmentsEquitiesMutualFunds</t>
  </si>
  <si>
    <t>brrt_UnquotedInvestmentsEquities</t>
  </si>
  <si>
    <t>bma_UnquotedInvestmentsTotalEquityInvestments</t>
  </si>
  <si>
    <t>Other unquoted investments</t>
  </si>
  <si>
    <t>brrt_UnquotedInvestmentsOther</t>
  </si>
  <si>
    <t>bma_UnquotedInvestmentsOtherInvestments</t>
  </si>
  <si>
    <t xml:space="preserve">  ii. Digitial assets to be issued (at cost; disclose fair value in Schedule II)</t>
  </si>
  <si>
    <t xml:space="preserve">  iv. Total other unquoted investments</t>
  </si>
  <si>
    <t>Total unquoted investments</t>
  </si>
  <si>
    <t>brrt_UnquotedInvestments</t>
  </si>
  <si>
    <t>bma_UnquotedInvestmentsTotalInvestments</t>
  </si>
  <si>
    <t>4.</t>
  </si>
  <si>
    <t>Investments in and advances to affiliates</t>
  </si>
  <si>
    <t>brrt_InvestmentInAndAdvancesToAffiliates</t>
  </si>
  <si>
    <t>bma_InvestmentsInAndAdvancesToAffiliatesTotalInvestmentsInAndAdvancesToAffiliates</t>
  </si>
  <si>
    <t>5.</t>
  </si>
  <si>
    <t>Investments in mortgage loans on real estate</t>
  </si>
  <si>
    <t>brrt_InvestmentsInMortgageLoansOnRealEstate</t>
  </si>
  <si>
    <t>bma_InvestmentsInMortgageLoansOnRealEstateTotalInvestmentsInMortgageLoansOnRealEstate</t>
  </si>
  <si>
    <t>6.</t>
  </si>
  <si>
    <t>7.</t>
  </si>
  <si>
    <t>Real estate</t>
  </si>
  <si>
    <t>brrt_RealEstate</t>
  </si>
  <si>
    <t>bma_TotalRealEstate</t>
  </si>
  <si>
    <t>8.</t>
  </si>
  <si>
    <t>Prepaid expenses</t>
  </si>
  <si>
    <t>brrt_CollateralLoans</t>
  </si>
  <si>
    <t>bma_CollateralLoans</t>
  </si>
  <si>
    <t>9.</t>
  </si>
  <si>
    <t>Investment income due and accrued</t>
  </si>
  <si>
    <t>brrt_InvestmentIncomeDueAndAccrued</t>
  </si>
  <si>
    <t>bma_InvestmentIncomeDueAndAccrued</t>
  </si>
  <si>
    <t>10.</t>
  </si>
  <si>
    <t>LOANS RECEIVABLE</t>
  </si>
  <si>
    <t xml:space="preserve">  i.  Due in one year or less</t>
  </si>
  <si>
    <t>brrt_AccountsAndPremiumsReceivableInCourseOfCollection</t>
  </si>
  <si>
    <t>bma_AccountsAndPremiumsReceivableInCourseOfCollection</t>
  </si>
  <si>
    <t xml:space="preserve">  ii.  Due over a year</t>
  </si>
  <si>
    <t xml:space="preserve">  iii.  Total</t>
  </si>
  <si>
    <t>brrt_AccountsAndPremiumsReceivable</t>
  </si>
  <si>
    <t>bma_TotalAccountsAndPremiumsReceivable</t>
  </si>
  <si>
    <t>11.</t>
  </si>
  <si>
    <t>OTHER RECEIVABLES FROM DIGITAL ASSET BUSINESS</t>
  </si>
  <si>
    <t>brrt_ReinsuranceBalancesReceivableForeignAffiliates</t>
  </si>
  <si>
    <t>bma_ReinsuranceBalancesReceivableForeignAffiliates</t>
  </si>
  <si>
    <t>brrt_ReinsuranceBalancesReceivableDomesticAffiliates</t>
  </si>
  <si>
    <t>bma_ReinsuranceBalancesReceivableDomesticAffiliates</t>
  </si>
  <si>
    <t>brrt_ReinsuranceBalancesReceivable</t>
  </si>
  <si>
    <t>bma_TotalReinsuranceBalancesReceivable</t>
  </si>
  <si>
    <t>12.</t>
  </si>
  <si>
    <t>Receivables from clearing brokers</t>
  </si>
  <si>
    <t>brrt_FundsHeldByCedingReinsurers</t>
  </si>
  <si>
    <t>bma_TotalFundsHeldByCedingReinsurers</t>
  </si>
  <si>
    <t>13.</t>
  </si>
  <si>
    <t>SUNDRY ASSETS:</t>
  </si>
  <si>
    <t xml:space="preserve">  i.  Derivative instruments</t>
  </si>
  <si>
    <t>brrt_SundryAssetsDerivativeInstruments</t>
  </si>
  <si>
    <t>bma_SundryAssetsDerivativeInstruments</t>
  </si>
  <si>
    <t>brrt_SundryAssetsDepositAssets</t>
  </si>
  <si>
    <t>bma_SundryAssetsDepositAssets</t>
  </si>
  <si>
    <t xml:space="preserve">  iii. Goodwill and other intangibles</t>
  </si>
  <si>
    <t>brrt_SundryAssetsOther</t>
  </si>
  <si>
    <t>bma_SundryAssetsOther</t>
  </si>
  <si>
    <t>vii.  Total sundry assets</t>
  </si>
  <si>
    <t>brrt_SundryAssets</t>
  </si>
  <si>
    <t>bma_TotalSundryAssets</t>
  </si>
  <si>
    <t>brrt_SundryAssetsOtherDescription</t>
  </si>
  <si>
    <t>bma_SundryAssetsOtherType</t>
  </si>
  <si>
    <t>14.</t>
  </si>
  <si>
    <t>Letters of credit, guarantees and other instruments</t>
  </si>
  <si>
    <t>brrt_AssetsLettersOfCreditGuaranteesOtherInstruments</t>
  </si>
  <si>
    <t>bma_AssetsTotalLettersOfCreditGuaranteesAndOtherInstruments</t>
  </si>
  <si>
    <t>15.</t>
  </si>
  <si>
    <t>brrt_Assets</t>
  </si>
  <si>
    <t>bma_TotalAssets</t>
  </si>
  <si>
    <t>LIABILITIES AND STOCKHOLDERS' EQUITY</t>
  </si>
  <si>
    <t>brrt_InsuranceAndReinsuranceBalancesPayable</t>
  </si>
  <si>
    <t>bma_InsuranceAndReinsuranceBalancesPayable</t>
  </si>
  <si>
    <t>Commissions, expenses, fees and other taxes payable</t>
  </si>
  <si>
    <t>brrt_CommissionsExpensesFeesAndTaxesPayable</t>
  </si>
  <si>
    <t>bma_CommissionsExpensesFeesAndTaxesPayable</t>
  </si>
  <si>
    <t>Loans and notes payable</t>
  </si>
  <si>
    <t>brrt_LoansAndNotesPayable</t>
  </si>
  <si>
    <t>bma_LoansAndNotesPayable</t>
  </si>
  <si>
    <t>Income tax payable</t>
  </si>
  <si>
    <t>brrt_IncomeTaxesPayable</t>
  </si>
  <si>
    <t>bma_IncomeTaxesPayable</t>
  </si>
  <si>
    <t>Amounts due to affiliates</t>
  </si>
  <si>
    <t>brrt_AmountsDueToAffiliates</t>
  </si>
  <si>
    <t>bma_AmountsDueToAffiliates</t>
  </si>
  <si>
    <t>brrt_AccountsPayableAndAccruedLiabilities</t>
  </si>
  <si>
    <t>bma_AccountsPayableAndAccruedLiabilities</t>
  </si>
  <si>
    <t>Dividends payable</t>
  </si>
  <si>
    <t>brrt_DividendsPayable</t>
  </si>
  <si>
    <t>bma_DividendsPayable</t>
  </si>
  <si>
    <t>Sundry liabilities</t>
  </si>
  <si>
    <t>brrt_SundryLiabilitiesDerivativeInstruments</t>
  </si>
  <si>
    <t>bma_SundryLiabilitiesDerivativeInstruments</t>
  </si>
  <si>
    <t>brrt_SundryLiabilitiesSegregatedAccountsCompanies</t>
  </si>
  <si>
    <t>bma_SundryLiabilitiesSegregatedAccountsCompanies</t>
  </si>
  <si>
    <t xml:space="preserve">  iv. Total sundry liabilities</t>
  </si>
  <si>
    <t>brrt_SundryLiabilities</t>
  </si>
  <si>
    <t>bma_TotalSundryLiabilities</t>
  </si>
  <si>
    <t>brrt_SundryLiabilitiesOtherDescription</t>
  </si>
  <si>
    <t>bma_SundryLiabilitiesOtherType</t>
  </si>
  <si>
    <t>LETTERS OF CREDIT, GUARANTEES AND OTHER INSTRUMENTS:</t>
  </si>
  <si>
    <t xml:space="preserve">  i.  Letters of credit</t>
  </si>
  <si>
    <t>brrt_LiabilitiesLettersOfCredit</t>
  </si>
  <si>
    <t>bma_LiabilitiesLettersOfCredit</t>
  </si>
  <si>
    <t xml:space="preserve">  ii. Guarantees</t>
  </si>
  <si>
    <t>brrt_LiabilitiesGuarantees</t>
  </si>
  <si>
    <t>bma_LiabilitiesGuarantees</t>
  </si>
  <si>
    <t xml:space="preserve"> iii. Other instruments</t>
  </si>
  <si>
    <t>brrt_LiabilitiesOtherInstruments</t>
  </si>
  <si>
    <t>bma_LiabilitiesOtherInstruments</t>
  </si>
  <si>
    <t>brrt_LiabilitiesLettersOfCreditGuaranteesAndOtherInstruments</t>
  </si>
  <si>
    <t>bma_LiabilitiesTotalLettersOfCreditGuaranteesAndOtherInstruments</t>
  </si>
  <si>
    <t>brrt_InsuranceReservesAndOtherLiabilities</t>
  </si>
  <si>
    <t>bma_TotalGeneralBusinessInsuranceReservesAndOtherLiabilities</t>
  </si>
  <si>
    <t>STOCKHOLDERS EQUITY</t>
  </si>
  <si>
    <t xml:space="preserve">  i.  Common shares</t>
  </si>
  <si>
    <t xml:space="preserve">  ii. Preferred shares</t>
  </si>
  <si>
    <t xml:space="preserve"> iv. Treasury shares</t>
  </si>
  <si>
    <t xml:space="preserve">  v. Retained earnings, beginning of the year</t>
  </si>
  <si>
    <t xml:space="preserve"> vi. Net income (loss) for the current period</t>
  </si>
  <si>
    <t>vii. Dividends declared for the current period</t>
  </si>
  <si>
    <t>viii. Other comprehensive income (loss)</t>
  </si>
  <si>
    <t xml:space="preserve"> ix. Retained earnings, end of year</t>
  </si>
  <si>
    <t xml:space="preserve">  x. Total stockholders' equity</t>
  </si>
  <si>
    <t>brrt_Liabilities</t>
  </si>
  <si>
    <t>bma_TotalLiabilities</t>
  </si>
  <si>
    <t>CHECK</t>
  </si>
  <si>
    <t>Difference</t>
  </si>
  <si>
    <t>brrt_GrossLossAndLossExpenseProvisions</t>
  </si>
  <si>
    <t xml:space="preserve">               Current year</t>
  </si>
  <si>
    <t xml:space="preserve">               Prior years</t>
  </si>
  <si>
    <t>Total long-term business deductions</t>
  </si>
  <si>
    <t>Less: Long-term business deductions paid or payable related to:</t>
  </si>
  <si>
    <t>Total long-term business deductions paid or payable</t>
  </si>
  <si>
    <t>Total net long-term business insurance reserves at end of year</t>
  </si>
  <si>
    <t>Add: Reinsurance recoverable on long-term business at end of year</t>
  </si>
  <si>
    <t>Total gross long-term business insurance reserves at end of year</t>
  </si>
  <si>
    <t>expressed in</t>
  </si>
  <si>
    <t xml:space="preserve">  ii. Digital assets to be issued</t>
  </si>
  <si>
    <t>Equity investments</t>
  </si>
  <si>
    <t>Equipment, net of depreciation</t>
  </si>
  <si>
    <t>Total assets</t>
  </si>
  <si>
    <t>Accounts payable and accrued expenses</t>
  </si>
  <si>
    <t xml:space="preserve">  ii. Net payable for investments purchased</t>
  </si>
  <si>
    <t>TOTAL LIABILITIES</t>
  </si>
  <si>
    <t>TOTAL LIABILITIES AND STOCKHOLDERS' EQUITY</t>
  </si>
  <si>
    <t xml:space="preserve">  i.  Digital assets</t>
  </si>
  <si>
    <t xml:space="preserve">  i.  Digital assets (at cost; disclose fair value in Schedule II)</t>
  </si>
  <si>
    <t xml:space="preserve">  ii. Net receivables for investments sold</t>
  </si>
  <si>
    <t xml:space="preserve">(b) </t>
  </si>
  <si>
    <t>(c)</t>
  </si>
  <si>
    <t>(i) Occupied by the licensed undertaking</t>
  </si>
  <si>
    <t>(ii) Other properties</t>
  </si>
  <si>
    <t xml:space="preserve"> iii. Additional paid-in capital</t>
  </si>
  <si>
    <t>Bonds and debentures</t>
  </si>
  <si>
    <t>Total bonds and debentures</t>
  </si>
  <si>
    <t xml:space="preserve">  iii. Mutual funds</t>
  </si>
  <si>
    <t>Total real estate</t>
  </si>
  <si>
    <t>Contractual liabilities arising from digital asset issuance</t>
  </si>
  <si>
    <t xml:space="preserve">  iii. Other sundry liabilities (specify)</t>
  </si>
  <si>
    <t xml:space="preserve"> iv. Total letters of credit, guarantees and other instruments</t>
  </si>
  <si>
    <t xml:space="preserve">  i.  Income taxes payable</t>
  </si>
  <si>
    <t xml:space="preserve">  ii.  Deferred income taxes </t>
  </si>
  <si>
    <t xml:space="preserve">  iii.  Total Income tax payable</t>
  </si>
  <si>
    <t xml:space="preserve">  iv. Other sundry assets (specify)</t>
  </si>
  <si>
    <t xml:space="preserve">  v.  Other sundry assets (specify)</t>
  </si>
  <si>
    <t xml:space="preserve"> vi.  Other sundry assets (specify)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</si>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</sst>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"/>
    <numFmt numFmtId="165" formatCode="_(* #,##0_);_(* \(#,##0\);_(* &quot;-&quot;??_);_(@_)"/>
    <numFmt numFmtId="166" formatCode="[$-409]d\-mmm\-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Franklin Gothic Book"/>
      <family val="2"/>
    </font>
    <font>
      <b/>
      <sz val="14"/>
      <color indexed="9"/>
      <name val="Franklin Gothic Book"/>
      <family val="2"/>
    </font>
    <font>
      <u/>
      <sz val="7.5"/>
      <color indexed="12"/>
      <name val="Arial"/>
      <family val="2"/>
    </font>
    <font>
      <u/>
      <sz val="10"/>
      <color indexed="9"/>
      <name val="Franklin Gothic Book"/>
      <family val="2"/>
    </font>
    <font>
      <b/>
      <sz val="10"/>
      <color indexed="22"/>
      <name val="Franklin Gothic Book"/>
      <family val="2"/>
    </font>
    <font>
      <b/>
      <sz val="10"/>
      <color theme="0" tint="-0.249977111117893"/>
      <name val="Franklin Gothic Book"/>
      <family val="2"/>
    </font>
    <font>
      <sz val="10"/>
      <name val="Franklin Gothic Book"/>
      <family val="2"/>
    </font>
    <font>
      <b/>
      <sz val="10"/>
      <color indexed="10"/>
      <name val="Franklin Gothic Book"/>
      <family val="2"/>
    </font>
    <font>
      <sz val="10"/>
      <color indexed="22"/>
      <name val="Franklin Gothic Book"/>
      <family val="2"/>
    </font>
    <font>
      <sz val="10"/>
      <color theme="0" tint="-0.249977111117893"/>
      <name val="Franklin Gothic Book"/>
      <family val="2"/>
    </font>
    <font>
      <sz val="12"/>
      <name val="Franklin Gothic Book"/>
      <family val="2"/>
    </font>
    <font>
      <b/>
      <sz val="12"/>
      <color indexed="18"/>
      <name val="Franklin Gothic Book"/>
      <family val="2"/>
    </font>
    <font>
      <b/>
      <sz val="12"/>
      <color indexed="17"/>
      <name val="Franklin Gothic Book"/>
      <family val="2"/>
    </font>
    <font>
      <b/>
      <sz val="12"/>
      <name val="Franklin Gothic Book"/>
      <family val="2"/>
    </font>
    <font>
      <sz val="12"/>
      <color indexed="22"/>
      <name val="Franklin Gothic Book"/>
      <family val="2"/>
    </font>
    <font>
      <sz val="12"/>
      <color theme="0" tint="-0.249977111117893"/>
      <name val="Franklin Gothic Book"/>
      <family val="2"/>
    </font>
    <font>
      <sz val="12"/>
      <color rgb="FFFF0000"/>
      <name val="Franklin Gothic Book"/>
      <family val="2"/>
    </font>
    <font>
      <b/>
      <sz val="12"/>
      <color indexed="10"/>
      <name val="Franklin Gothic Book"/>
      <family val="2"/>
    </font>
    <font>
      <sz val="10"/>
      <name val="Arial"/>
      <family val="2"/>
    </font>
    <font>
      <sz val="12"/>
      <color indexed="12"/>
      <name val="Franklin Gothic Book"/>
      <family val="2"/>
    </font>
    <font>
      <strike/>
      <sz val="12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rgb="FFCCCCFF"/>
      <name val="Franklin Gothic Book"/>
      <family val="2"/>
    </font>
    <font>
      <sz val="12"/>
      <color indexed="10"/>
      <name val="Franklin Gothic Book"/>
      <family val="2"/>
    </font>
    <font>
      <b/>
      <sz val="12"/>
      <color indexed="13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00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49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5" fillId="2" borderId="2" xfId="2" applyFont="1" applyFill="1" applyBorder="1" applyAlignment="1" applyProtection="1">
      <alignment horizontal="right"/>
    </xf>
    <xf numFmtId="0" fontId="6" fillId="3" borderId="0" xfId="0" applyFont="1" applyFill="1"/>
    <xf numFmtId="0" fontId="7" fillId="3" borderId="0" xfId="0" applyFont="1" applyFill="1"/>
    <xf numFmtId="0" fontId="8" fillId="4" borderId="3" xfId="0" applyFont="1" applyFill="1" applyBorder="1"/>
    <xf numFmtId="0" fontId="8" fillId="4" borderId="4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5" xfId="0" applyFont="1" applyFill="1" applyBorder="1"/>
    <xf numFmtId="0" fontId="10" fillId="3" borderId="0" xfId="0" applyFont="1" applyFill="1"/>
    <xf numFmtId="0" fontId="11" fillId="3" borderId="0" xfId="0" applyFont="1" applyFill="1"/>
    <xf numFmtId="0" fontId="12" fillId="4" borderId="6" xfId="0" applyFont="1" applyFill="1" applyBorder="1"/>
    <xf numFmtId="3" fontId="13" fillId="4" borderId="0" xfId="0" applyNumberFormat="1" applyFont="1" applyFill="1"/>
    <xf numFmtId="0" fontId="14" fillId="4" borderId="0" xfId="0" applyFont="1" applyFill="1"/>
    <xf numFmtId="0" fontId="12" fillId="4" borderId="0" xfId="0" applyFont="1" applyFill="1"/>
    <xf numFmtId="0" fontId="12" fillId="4" borderId="0" xfId="0" applyFont="1" applyFill="1" applyAlignment="1">
      <alignment vertical="top" wrapText="1"/>
    </xf>
    <xf numFmtId="0" fontId="15" fillId="4" borderId="0" xfId="0" applyFont="1" applyFill="1" applyAlignment="1">
      <alignment horizontal="center"/>
    </xf>
    <xf numFmtId="0" fontId="12" fillId="4" borderId="7" xfId="0" applyFont="1" applyFill="1" applyBorder="1"/>
    <xf numFmtId="0" fontId="16" fillId="3" borderId="0" xfId="0" applyFont="1" applyFill="1"/>
    <xf numFmtId="0" fontId="17" fillId="3" borderId="0" xfId="0" applyFont="1" applyFill="1"/>
    <xf numFmtId="0" fontId="18" fillId="4" borderId="0" xfId="0" applyFont="1" applyFill="1" applyAlignment="1" applyProtection="1">
      <alignment vertical="top" wrapText="1"/>
      <protection locked="0"/>
    </xf>
    <xf numFmtId="0" fontId="13" fillId="5" borderId="8" xfId="0" applyFont="1" applyFill="1" applyBorder="1" applyProtection="1">
      <protection locked="0"/>
    </xf>
    <xf numFmtId="0" fontId="15" fillId="4" borderId="0" xfId="0" applyFont="1" applyFill="1"/>
    <xf numFmtId="164" fontId="13" fillId="4" borderId="8" xfId="0" applyNumberFormat="1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2" fillId="4" borderId="0" xfId="0" quotePrefix="1" applyFont="1" applyFill="1" applyAlignment="1">
      <alignment horizontal="left"/>
    </xf>
    <xf numFmtId="165" fontId="12" fillId="4" borderId="0" xfId="1" applyNumberFormat="1" applyFont="1" applyFill="1" applyBorder="1" applyProtection="1"/>
    <xf numFmtId="165" fontId="21" fillId="5" borderId="8" xfId="1" applyNumberFormat="1" applyFont="1" applyFill="1" applyBorder="1" applyProtection="1">
      <protection locked="0"/>
    </xf>
    <xf numFmtId="0" fontId="12" fillId="4" borderId="0" xfId="0" quotePrefix="1" applyFont="1" applyFill="1"/>
    <xf numFmtId="165" fontId="22" fillId="4" borderId="0" xfId="1" applyNumberFormat="1" applyFont="1" applyFill="1" applyBorder="1" applyProtection="1"/>
    <xf numFmtId="165" fontId="12" fillId="4" borderId="2" xfId="1" applyNumberFormat="1" applyFont="1" applyFill="1" applyBorder="1" applyProtection="1"/>
    <xf numFmtId="165" fontId="12" fillId="4" borderId="0" xfId="3" applyNumberFormat="1" applyFont="1" applyFill="1" applyBorder="1" applyProtection="1"/>
    <xf numFmtId="165" fontId="21" fillId="5" borderId="8" xfId="3" applyNumberFormat="1" applyFont="1" applyFill="1" applyBorder="1" applyProtection="1">
      <protection locked="0"/>
    </xf>
    <xf numFmtId="0" fontId="12" fillId="5" borderId="8" xfId="0" applyFont="1" applyFill="1" applyBorder="1" applyProtection="1">
      <protection locked="0"/>
    </xf>
    <xf numFmtId="165" fontId="12" fillId="6" borderId="9" xfId="1" applyNumberFormat="1" applyFont="1" applyFill="1" applyBorder="1" applyProtection="1"/>
    <xf numFmtId="165" fontId="12" fillId="4" borderId="9" xfId="1" applyNumberFormat="1" applyFont="1" applyFill="1" applyBorder="1" applyProtection="1"/>
    <xf numFmtId="0" fontId="23" fillId="7" borderId="8" xfId="0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165" fontId="21" fillId="5" borderId="8" xfId="4" applyNumberFormat="1" applyFont="1" applyFill="1" applyBorder="1" applyProtection="1">
      <protection locked="0"/>
    </xf>
    <xf numFmtId="165" fontId="12" fillId="6" borderId="0" xfId="4" applyNumberFormat="1" applyFont="1" applyFill="1" applyBorder="1" applyProtection="1"/>
    <xf numFmtId="165" fontId="12" fillId="4" borderId="0" xfId="0" applyNumberFormat="1" applyFont="1" applyFill="1"/>
    <xf numFmtId="0" fontId="15" fillId="4" borderId="0" xfId="5" applyFont="1" applyFill="1"/>
    <xf numFmtId="165" fontId="12" fillId="4" borderId="10" xfId="3" applyNumberFormat="1" applyFont="1" applyFill="1" applyBorder="1" applyProtection="1"/>
    <xf numFmtId="0" fontId="25" fillId="4" borderId="0" xfId="5" applyFont="1" applyFill="1"/>
    <xf numFmtId="0" fontId="26" fillId="4" borderId="7" xfId="0" applyFont="1" applyFill="1" applyBorder="1" applyAlignment="1">
      <alignment horizontal="left"/>
    </xf>
    <xf numFmtId="0" fontId="8" fillId="3" borderId="0" xfId="0" applyFont="1" applyFill="1"/>
    <xf numFmtId="166" fontId="13" fillId="4" borderId="0" xfId="0" applyNumberFormat="1" applyFont="1" applyFill="1" applyAlignment="1">
      <alignment horizontal="left"/>
    </xf>
  </cellXfs>
  <cellStyles count="6">
    <cellStyle name="Comma" xfId="1" builtinId="3"/>
    <cellStyle name="Comma 10" xfId="4" xr:uid="{00000000-0005-0000-0000-000001000000}"/>
    <cellStyle name="Comma 2" xfId="3" xr:uid="{00000000-0005-0000-0000-000002000000}"/>
    <cellStyle name="Hyperlink" xfId="2" builtinId="8"/>
    <cellStyle name="Normal" xfId="0" builtinId="0"/>
    <cellStyle name="Normal_Class 4 BSCR model_Jan 11 2011 (2)" xfId="5" xr:uid="{00000000-0005-0000-0000-00000500000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43542</xdr:colOff>
      <xdr:row>0</xdr:row>
      <xdr:rowOff>93890</xdr:rowOff>
    </xdr:from>
    <xdr:to>
      <xdr:col>8</xdr:col>
      <xdr:colOff>76199</xdr:colOff>
      <xdr:row>0</xdr:row>
      <xdr:rowOff>829009</xdr:rowOff>
    </xdr:to>
    <xdr:pic>
      <xdr:nvPicPr>
        <xdr:cNvPr id="2" name="Picture 49" descr="BMA_rgb">
          <a:extLst>
            <a:ext uri="{FF2B5EF4-FFF2-40B4-BE49-F238E27FC236}">
              <a16:creationId xmlns:a16="http://schemas.microsoft.com/office/drawing/2014/main" id="{00000000-0008-0000-1000-0000268D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1471" y="93890"/>
          <a:ext cx="1289957" cy="730039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ahmi\AppData\Local\Microsoft\Windows\INetCache\Content.Outlook\W02UALRR\DAB%20Annual%20Return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Currency Table"/>
      <sheetName val="Submission"/>
      <sheetName val="Company Information"/>
      <sheetName val="Content"/>
      <sheetName val="Index"/>
      <sheetName val="Import"/>
      <sheetName val="Export"/>
      <sheetName val="Import Differences"/>
      <sheetName val="Attachments"/>
      <sheetName val="FileStorage"/>
      <sheetName val="Declaration"/>
      <sheetName val="Zones"/>
      <sheetName val="Information Sheet"/>
      <sheetName val="Financial Condition"/>
      <sheetName val="SAR &amp; Sanc. (All)"/>
      <sheetName val="Form 1SFS (2)"/>
      <sheetName val="Form 1SFS"/>
      <sheetName val="Schedule I"/>
      <sheetName val="Schedule II - AML (Updated)"/>
      <sheetName val="Schedule II - AML"/>
      <sheetName val="AML Reference"/>
      <sheetName val="Cybersecurity"/>
      <sheetName val="Client Disclosure"/>
      <sheetName val="Form 1EBS"/>
      <sheetName val="Schedule II"/>
      <sheetName val="Schedule II (EBS)"/>
      <sheetName val="Schedule IIA"/>
      <sheetName val="Schedule IIA (EBS)"/>
      <sheetName val="Inv Recon (Original)"/>
      <sheetName val="Investment Reconciliation"/>
      <sheetName val="Schedule IIB (EBS)"/>
      <sheetName val="Schedule IIC (EBS)"/>
      <sheetName val="Schedule IID (EBS)"/>
      <sheetName val="Schedule IIE (EBS)"/>
      <sheetName val="Schedule IIF (EBS)"/>
      <sheetName val="Schedule III"/>
      <sheetName val="Schedule III (EBS)"/>
      <sheetName val="Schedule IIIA (EBS)"/>
      <sheetName val="Schedule IV"/>
      <sheetName val="Schedule IVA (EBS)"/>
      <sheetName val="Schedule IVC (EBS)"/>
      <sheetName val="Schedule IVD (EBS)"/>
      <sheetName val="Schedule IVE (EBS)"/>
      <sheetName val="Schedule V"/>
      <sheetName val="Schedule V(a)"/>
      <sheetName val="Schedule V(c)"/>
      <sheetName val="Schedule V(e)"/>
      <sheetName val="Schedule V(g)"/>
      <sheetName val="Schedule V(k)"/>
      <sheetName val="Schedule V(l)"/>
      <sheetName val="Schedule V(m)"/>
      <sheetName val="Schedule VI"/>
      <sheetName val="Schedule VI (EBS)"/>
      <sheetName val="Schedule IX(a)"/>
      <sheetName val="Schedule IX(b)"/>
      <sheetName val="Schedule IX(c)"/>
      <sheetName val="Schedule X(a)"/>
      <sheetName val="Schedule X(b)"/>
      <sheetName val="Schedule X(c)"/>
      <sheetName val="Schedule X(d)"/>
      <sheetName val="Schedule X(e)"/>
      <sheetName val="Schedule X(f)"/>
      <sheetName val="Schedule X(g)"/>
      <sheetName val="Schedule X(h)"/>
      <sheetName val="Schedule X(i)"/>
      <sheetName val="Schedule X(j)"/>
      <sheetName val="Schedule XI"/>
      <sheetName val="Schedule XI(a)"/>
      <sheetName val="Sch XI(a)(i)"/>
      <sheetName val="Sch XI(a)(ii)"/>
      <sheetName val="Sch XI(a)(iii)"/>
      <sheetName val="Sch XI(a)(iv)"/>
      <sheetName val="Sch XI(a)(v)"/>
      <sheetName val="Sch XI(a)(vi)"/>
      <sheetName val="Sch XI(a)(vii)"/>
      <sheetName val="Sch XI(a)(viii)"/>
      <sheetName val="Schedule XI(b)"/>
      <sheetName val="Sch XI(b)(i)"/>
      <sheetName val="Sch XI(b)(ii)"/>
      <sheetName val="Sch XI(b)(iii)"/>
      <sheetName val="Sch XI(b)(iv)"/>
      <sheetName val="Sch XI(b)(v)"/>
      <sheetName val="Sch XI(b)(vi)"/>
      <sheetName val="Sch XI(b)(vii)"/>
      <sheetName val="Sch XI(b)(viii)"/>
      <sheetName val="Schedule XII(a)"/>
      <sheetName val="Schedule XII(b)"/>
      <sheetName val="Schedule XVI"/>
      <sheetName val="Schedule XVII"/>
      <sheetName val="Schedule XVIII"/>
      <sheetName val="Schedule XVIII (EBS)"/>
      <sheetName val="Schedule XIX"/>
      <sheetName val="Schedule XIXA"/>
      <sheetName val="Schedule XX"/>
      <sheetName val="Schedule XXA"/>
      <sheetName val="Schedule XXI"/>
      <sheetName val="Schedule XXIA"/>
      <sheetName val="Schedule XXIII"/>
      <sheetName val="Corp Gov"/>
      <sheetName val="Risk Man"/>
      <sheetName val="Identification"/>
      <sheetName val="Measurement"/>
      <sheetName val="Response"/>
      <sheetName val="Monitoring &amp; Reporting"/>
      <sheetName val="Op Risk"/>
      <sheetName val="Op Risk (Revised)"/>
      <sheetName val="Summary"/>
      <sheetName val="Fixed Income Investments"/>
      <sheetName val="Fixed Income Investments (Rev.)"/>
      <sheetName val="Equity Investments"/>
      <sheetName val="Equity Investments (Revised)"/>
      <sheetName val="Interest Rate-Liquidity Risk"/>
      <sheetName val="Interest Rate-Liquidity (Rev.)"/>
      <sheetName val="Currency Risk"/>
      <sheetName val="Currency Risk (Revised)"/>
      <sheetName val="Concentration Risk"/>
      <sheetName val="Concentration Risk (Revised)"/>
      <sheetName val="Geographic Diversification"/>
      <sheetName val="Geographic Div. (Revised)"/>
      <sheetName val="Premium Risk"/>
      <sheetName val="Premium Risk (Revised)"/>
      <sheetName val="Reserve Risk"/>
      <sheetName val="Reserve Risk (Revised)"/>
      <sheetName val="Credit Risk"/>
      <sheetName val="Credit Risk (Revised)"/>
      <sheetName val="Catastrophe Risk"/>
      <sheetName val="Catastrophe Risk (Revised)"/>
      <sheetName val="Company Specific Parameters"/>
      <sheetName val="CSP (Revised)"/>
      <sheetName val="Correlation Matrix"/>
      <sheetName val="Crosscheck - SFS"/>
      <sheetName val="Crosscheck-Model"/>
      <sheetName val="Crosscheck - Op Risk"/>
      <sheetName val="prt_res"/>
      <sheetName val="HiddenFormulas"/>
    </sheetNames>
    <sheetDataSet>
      <sheetData sheetId="0" refreshError="1">
        <row r="1">
          <cell r="B1">
            <v>0</v>
          </cell>
        </row>
        <row r="12">
          <cell r="D12" t="str">
            <v xml:space="preserve"> ('000s)</v>
          </cell>
        </row>
      </sheetData>
      <sheetData sheetId="1" refreshError="1">
        <row r="1">
          <cell r="A1" t="str">
            <v>United States Dollars</v>
          </cell>
        </row>
        <row r="2">
          <cell r="A2" t="str">
            <v>Euro</v>
          </cell>
        </row>
        <row r="3">
          <cell r="A3" t="str">
            <v>Afghanistan Afghanis</v>
          </cell>
        </row>
        <row r="4">
          <cell r="A4" t="str">
            <v>Albania Leke</v>
          </cell>
        </row>
        <row r="5">
          <cell r="A5" t="str">
            <v>Armenia Drams</v>
          </cell>
        </row>
        <row r="6">
          <cell r="A6" t="str">
            <v>Netherlands Antilles Guilders</v>
          </cell>
        </row>
        <row r="7">
          <cell r="A7" t="str">
            <v>Angola Kwanza</v>
          </cell>
        </row>
        <row r="8">
          <cell r="A8" t="str">
            <v>Argentina Pesos</v>
          </cell>
        </row>
        <row r="9">
          <cell r="A9" t="str">
            <v>Australia Dollars</v>
          </cell>
        </row>
        <row r="10">
          <cell r="A10" t="str">
            <v>Aruba Guilders</v>
          </cell>
        </row>
        <row r="11">
          <cell r="A11" t="str">
            <v>Azerbaijan New Manats</v>
          </cell>
        </row>
        <row r="12">
          <cell r="A12" t="str">
            <v>Bosnia and Herzegovina Convertible Marka</v>
          </cell>
        </row>
        <row r="13">
          <cell r="A13" t="str">
            <v>Barbados Dollars</v>
          </cell>
        </row>
        <row r="14">
          <cell r="A14" t="str">
            <v>Bangladesh Taka</v>
          </cell>
        </row>
        <row r="15">
          <cell r="A15" t="str">
            <v>Bulgaria Leva</v>
          </cell>
        </row>
        <row r="16">
          <cell r="A16" t="str">
            <v>Bahrain Dinars</v>
          </cell>
        </row>
        <row r="17">
          <cell r="A17" t="str">
            <v>Burundi Francs</v>
          </cell>
        </row>
        <row r="18">
          <cell r="A18" t="str">
            <v>Bermuda Dollars</v>
          </cell>
        </row>
        <row r="19">
          <cell r="A19" t="str">
            <v>Brunei Dollars</v>
          </cell>
        </row>
        <row r="20">
          <cell r="A20" t="str">
            <v>Bolivia Bolivianos</v>
          </cell>
        </row>
        <row r="21">
          <cell r="A21" t="str">
            <v>Brazil Reais</v>
          </cell>
        </row>
        <row r="22">
          <cell r="A22" t="str">
            <v>Bahamas Dollars</v>
          </cell>
        </row>
        <row r="23">
          <cell r="A23" t="str">
            <v>Bhutan Ngultrum</v>
          </cell>
        </row>
        <row r="24">
          <cell r="A24" t="str">
            <v>Botswana Pulas</v>
          </cell>
        </row>
        <row r="25">
          <cell r="A25" t="str">
            <v>Belarus Rubles</v>
          </cell>
        </row>
        <row r="26">
          <cell r="A26" t="str">
            <v>Belize Dollars</v>
          </cell>
        </row>
        <row r="27">
          <cell r="A27" t="str">
            <v>Canada Dollars</v>
          </cell>
        </row>
        <row r="28">
          <cell r="A28" t="str">
            <v>Congo/Kinshasa Francs</v>
          </cell>
        </row>
        <row r="29">
          <cell r="A29" t="str">
            <v>Switzerland Francs</v>
          </cell>
        </row>
        <row r="30">
          <cell r="A30" t="str">
            <v>Chile Pesos</v>
          </cell>
        </row>
        <row r="31">
          <cell r="A31" t="str">
            <v>China Yuan Renminbi</v>
          </cell>
        </row>
        <row r="32">
          <cell r="A32" t="str">
            <v>Colombia Pesos</v>
          </cell>
        </row>
        <row r="33">
          <cell r="A33" t="str">
            <v>Costa Rica Colones</v>
          </cell>
        </row>
        <row r="34">
          <cell r="A34" t="str">
            <v>Cuba Convertible Pesos</v>
          </cell>
        </row>
        <row r="35">
          <cell r="A35" t="str">
            <v>Cuba Pesos</v>
          </cell>
        </row>
        <row r="36">
          <cell r="A36" t="str">
            <v>Cape Verde Escudos</v>
          </cell>
        </row>
        <row r="37">
          <cell r="A37" t="str">
            <v>Czech Republic Koruny</v>
          </cell>
        </row>
        <row r="38">
          <cell r="A38" t="str">
            <v>Djibouti Francs</v>
          </cell>
        </row>
        <row r="39">
          <cell r="A39" t="str">
            <v>Denmark Kroner</v>
          </cell>
        </row>
        <row r="40">
          <cell r="A40" t="str">
            <v>Dominican Republic Pesos</v>
          </cell>
        </row>
        <row r="41">
          <cell r="A41" t="str">
            <v>Algeria Dinars</v>
          </cell>
        </row>
        <row r="42">
          <cell r="A42" t="str">
            <v>Estonia Krooni</v>
          </cell>
        </row>
        <row r="43">
          <cell r="A43" t="str">
            <v>Egypt Pounds</v>
          </cell>
        </row>
        <row r="44">
          <cell r="A44" t="str">
            <v>Eritrea Nakfa</v>
          </cell>
        </row>
        <row r="45">
          <cell r="A45" t="str">
            <v>Ethiopia Birr</v>
          </cell>
        </row>
        <row r="46">
          <cell r="A46" t="str">
            <v>Fiji Dollars</v>
          </cell>
        </row>
        <row r="47">
          <cell r="A47" t="str">
            <v>Falkland Islands Pounds</v>
          </cell>
        </row>
        <row r="48">
          <cell r="A48" t="str">
            <v>United Kingdom Pounds</v>
          </cell>
        </row>
        <row r="49">
          <cell r="A49" t="str">
            <v>Georgia Lari</v>
          </cell>
        </row>
        <row r="50">
          <cell r="A50" t="str">
            <v>Guernsey Pounds</v>
          </cell>
        </row>
        <row r="51">
          <cell r="A51" t="str">
            <v>Ghana Cedis</v>
          </cell>
        </row>
        <row r="52">
          <cell r="A52" t="str">
            <v>Gibraltar Pounds</v>
          </cell>
        </row>
        <row r="53">
          <cell r="A53" t="str">
            <v>Gambia Dalasi</v>
          </cell>
        </row>
        <row r="54">
          <cell r="A54" t="str">
            <v>Guinea Francs</v>
          </cell>
        </row>
        <row r="55">
          <cell r="A55" t="str">
            <v>Guatemala Quetzales</v>
          </cell>
        </row>
        <row r="56">
          <cell r="A56" t="str">
            <v>Guyana Dollars</v>
          </cell>
        </row>
        <row r="57">
          <cell r="A57" t="str">
            <v>Hong Kong Dollars</v>
          </cell>
        </row>
        <row r="58">
          <cell r="A58" t="str">
            <v>Honduras Lempiras</v>
          </cell>
        </row>
        <row r="59">
          <cell r="A59" t="str">
            <v>Croatia Kuna</v>
          </cell>
        </row>
        <row r="60">
          <cell r="A60" t="str">
            <v>Haiti Gourdes</v>
          </cell>
        </row>
        <row r="61">
          <cell r="A61" t="str">
            <v>Hungary Forint</v>
          </cell>
        </row>
        <row r="62">
          <cell r="A62" t="str">
            <v>Indonesia Rupiahs</v>
          </cell>
        </row>
        <row r="63">
          <cell r="A63" t="str">
            <v>Israel New Shekels</v>
          </cell>
        </row>
        <row r="64">
          <cell r="A64" t="str">
            <v>Isle of Man Pounds</v>
          </cell>
        </row>
        <row r="65">
          <cell r="A65" t="str">
            <v>India Rupees</v>
          </cell>
        </row>
        <row r="66">
          <cell r="A66" t="str">
            <v>Iraq Dinars</v>
          </cell>
        </row>
        <row r="67">
          <cell r="A67" t="str">
            <v>Iran Rials</v>
          </cell>
        </row>
        <row r="68">
          <cell r="A68" t="str">
            <v>Iceland Kronur</v>
          </cell>
        </row>
        <row r="69">
          <cell r="A69" t="str">
            <v>Jersey Pounds</v>
          </cell>
        </row>
        <row r="70">
          <cell r="A70" t="str">
            <v>Jamaica Dollars</v>
          </cell>
        </row>
        <row r="71">
          <cell r="A71" t="str">
            <v>Jordan Dinars</v>
          </cell>
        </row>
        <row r="72">
          <cell r="A72" t="str">
            <v>Japan Yen</v>
          </cell>
        </row>
        <row r="73">
          <cell r="A73" t="str">
            <v>Kenya Shillings</v>
          </cell>
        </row>
        <row r="74">
          <cell r="A74" t="str">
            <v>Kyrgyzstan Soms</v>
          </cell>
        </row>
        <row r="75">
          <cell r="A75" t="str">
            <v>Cambodia Riels</v>
          </cell>
        </row>
        <row r="76">
          <cell r="A76" t="str">
            <v>Comoros Francs</v>
          </cell>
        </row>
        <row r="77">
          <cell r="A77" t="str">
            <v>North Korea Won</v>
          </cell>
        </row>
        <row r="78">
          <cell r="A78" t="str">
            <v>South Korea Won</v>
          </cell>
        </row>
        <row r="79">
          <cell r="A79" t="str">
            <v>Kuwait Dinars</v>
          </cell>
        </row>
        <row r="80">
          <cell r="A80" t="str">
            <v>Cayman Islands Dollars</v>
          </cell>
        </row>
        <row r="81">
          <cell r="A81" t="str">
            <v>Kazakhstan Tenge</v>
          </cell>
        </row>
        <row r="82">
          <cell r="A82" t="str">
            <v>Laos Kips</v>
          </cell>
        </row>
        <row r="83">
          <cell r="A83" t="str">
            <v>Lebanon Pounds</v>
          </cell>
        </row>
        <row r="84">
          <cell r="A84" t="str">
            <v>Sri Lanka Rupees</v>
          </cell>
        </row>
        <row r="85">
          <cell r="A85" t="str">
            <v>Liberia Dollars</v>
          </cell>
        </row>
        <row r="86">
          <cell r="A86" t="str">
            <v>Lesotho Maloti</v>
          </cell>
        </row>
        <row r="87">
          <cell r="A87" t="str">
            <v>Lithuania Litai</v>
          </cell>
        </row>
        <row r="88">
          <cell r="A88" t="str">
            <v>Latvia Lati</v>
          </cell>
        </row>
        <row r="89">
          <cell r="A89" t="str">
            <v>Libya Dinars</v>
          </cell>
        </row>
        <row r="90">
          <cell r="A90" t="str">
            <v>Morocco Dirhams</v>
          </cell>
        </row>
        <row r="91">
          <cell r="A91" t="str">
            <v>Moldova Lei</v>
          </cell>
        </row>
        <row r="92">
          <cell r="A92" t="str">
            <v>Madagascar Ariary</v>
          </cell>
        </row>
        <row r="93">
          <cell r="A93" t="str">
            <v>Macedonia Denars</v>
          </cell>
        </row>
        <row r="94">
          <cell r="A94" t="str">
            <v>Myanmar Kyats</v>
          </cell>
        </row>
        <row r="95">
          <cell r="A95" t="str">
            <v>Mongolia Tugriks</v>
          </cell>
        </row>
        <row r="96">
          <cell r="A96" t="str">
            <v>Macau Patacas</v>
          </cell>
        </row>
        <row r="97">
          <cell r="A97" t="str">
            <v>Mauritania Ouguiyas</v>
          </cell>
        </row>
        <row r="98">
          <cell r="A98" t="str">
            <v>Mauritius Rupees</v>
          </cell>
        </row>
        <row r="99">
          <cell r="A99" t="str">
            <v>Maldives Rufiyaa</v>
          </cell>
        </row>
        <row r="100">
          <cell r="A100" t="str">
            <v>Malawi Kwachas</v>
          </cell>
        </row>
        <row r="101">
          <cell r="A101" t="str">
            <v>Mexico Pesos</v>
          </cell>
        </row>
        <row r="102">
          <cell r="A102" t="str">
            <v>Malaysia Ringgits</v>
          </cell>
        </row>
        <row r="103">
          <cell r="A103" t="str">
            <v>Mozambique Meticais</v>
          </cell>
        </row>
        <row r="104">
          <cell r="A104" t="str">
            <v>Namibia Dollars</v>
          </cell>
        </row>
        <row r="105">
          <cell r="A105" t="str">
            <v>Nigeria Nairas</v>
          </cell>
        </row>
        <row r="106">
          <cell r="A106" t="str">
            <v>Nicaragua Cordobas</v>
          </cell>
        </row>
        <row r="107">
          <cell r="A107" t="str">
            <v>Norway Kroner</v>
          </cell>
        </row>
        <row r="108">
          <cell r="A108" t="str">
            <v>Nepal Rupees</v>
          </cell>
        </row>
        <row r="109">
          <cell r="A109" t="str">
            <v>New Zealand Dollars</v>
          </cell>
        </row>
        <row r="110">
          <cell r="A110" t="str">
            <v>Oman Rials</v>
          </cell>
        </row>
        <row r="111">
          <cell r="A111" t="str">
            <v>Panama Balboas</v>
          </cell>
        </row>
        <row r="112">
          <cell r="A112" t="str">
            <v>Peru Nuevos Soles</v>
          </cell>
        </row>
        <row r="113">
          <cell r="A113" t="str">
            <v>Papua New Guinea Kina</v>
          </cell>
        </row>
        <row r="114">
          <cell r="A114" t="str">
            <v>Philippines Pesos</v>
          </cell>
        </row>
        <row r="115">
          <cell r="A115" t="str">
            <v>Pakistan Rupees</v>
          </cell>
        </row>
        <row r="116">
          <cell r="A116" t="str">
            <v>Poland Zlotych</v>
          </cell>
        </row>
        <row r="117">
          <cell r="A117" t="str">
            <v>Paraguay Guarani</v>
          </cell>
        </row>
        <row r="118">
          <cell r="A118" t="str">
            <v>Qatar Riyals</v>
          </cell>
        </row>
        <row r="119">
          <cell r="A119" t="str">
            <v>Romania New Lei</v>
          </cell>
        </row>
        <row r="120">
          <cell r="A120" t="str">
            <v>Serbia Dinars</v>
          </cell>
        </row>
        <row r="121">
          <cell r="A121" t="str">
            <v>Russia Rubles</v>
          </cell>
        </row>
        <row r="122">
          <cell r="A122" t="str">
            <v>Rwanda Francs</v>
          </cell>
        </row>
        <row r="123">
          <cell r="A123" t="str">
            <v>Saudi Arabia Riyals</v>
          </cell>
        </row>
        <row r="124">
          <cell r="A124" t="str">
            <v>Solomon Islands Dollars</v>
          </cell>
        </row>
        <row r="125">
          <cell r="A125" t="str">
            <v>Seychelles Rupees</v>
          </cell>
        </row>
        <row r="126">
          <cell r="A126" t="str">
            <v>Sudan Pounds</v>
          </cell>
        </row>
        <row r="127">
          <cell r="A127" t="str">
            <v>Sweden Kronor</v>
          </cell>
        </row>
        <row r="128">
          <cell r="A128" t="str">
            <v>Singapore Dollars</v>
          </cell>
        </row>
        <row r="129">
          <cell r="A129" t="str">
            <v>Saint Helena Pounds</v>
          </cell>
        </row>
        <row r="130">
          <cell r="A130" t="str">
            <v>Slovakia Koruny</v>
          </cell>
        </row>
        <row r="131">
          <cell r="A131" t="str">
            <v>Sierra Leone Leones</v>
          </cell>
        </row>
        <row r="132">
          <cell r="A132" t="str">
            <v>Somalia Shillings</v>
          </cell>
        </row>
        <row r="133">
          <cell r="A133" t="str">
            <v>Seborga Luigini</v>
          </cell>
        </row>
        <row r="134">
          <cell r="A134" t="str">
            <v>Suriname Dollars</v>
          </cell>
        </row>
        <row r="135">
          <cell r="A135" t="str">
            <v>São Tome and Principe Dobras</v>
          </cell>
        </row>
        <row r="136">
          <cell r="A136" t="str">
            <v>El Salvador Colones</v>
          </cell>
        </row>
        <row r="137">
          <cell r="A137" t="str">
            <v>Syria Pounds</v>
          </cell>
        </row>
        <row r="138">
          <cell r="A138" t="str">
            <v>Swaziland Emalangeni</v>
          </cell>
        </row>
        <row r="139">
          <cell r="A139" t="str">
            <v>Thailand Baht</v>
          </cell>
        </row>
        <row r="140">
          <cell r="A140" t="str">
            <v>Tajikistan Somoni</v>
          </cell>
        </row>
        <row r="141">
          <cell r="A141" t="str">
            <v>Turkmenistan Manats</v>
          </cell>
        </row>
        <row r="142">
          <cell r="A142" t="str">
            <v>Tunisia Dinars</v>
          </cell>
        </row>
        <row r="143">
          <cell r="A143" t="str">
            <v>Tonga Pa'anga</v>
          </cell>
        </row>
        <row r="144">
          <cell r="A144" t="str">
            <v>Turkey New Lira</v>
          </cell>
        </row>
        <row r="145">
          <cell r="A145" t="str">
            <v>Trinidad and Tobago Dollars</v>
          </cell>
        </row>
        <row r="146">
          <cell r="A146" t="str">
            <v>Tuvalu Dollars</v>
          </cell>
        </row>
        <row r="147">
          <cell r="A147" t="str">
            <v>Taiwan New Dollars</v>
          </cell>
        </row>
        <row r="148">
          <cell r="A148" t="str">
            <v>Tanzania Shillings</v>
          </cell>
        </row>
        <row r="149">
          <cell r="A149" t="str">
            <v>Ukraine Hryvnia</v>
          </cell>
        </row>
        <row r="150">
          <cell r="A150" t="str">
            <v>Uganda Shillings</v>
          </cell>
        </row>
        <row r="151">
          <cell r="A151" t="str">
            <v>Uruguay Pesos</v>
          </cell>
        </row>
        <row r="152">
          <cell r="A152" t="str">
            <v>Uzbekistan Sums</v>
          </cell>
        </row>
        <row r="153">
          <cell r="A153" t="str">
            <v>Venezuela Bolivares</v>
          </cell>
        </row>
        <row r="154">
          <cell r="A154" t="str">
            <v>Venezuela Bolivares Fuertes</v>
          </cell>
        </row>
        <row r="155">
          <cell r="A155" t="str">
            <v>Vietnam Dong</v>
          </cell>
        </row>
        <row r="156">
          <cell r="A156" t="str">
            <v>Vanuatu Vatu</v>
          </cell>
        </row>
        <row r="157">
          <cell r="A157" t="str">
            <v>Samoa Tala</v>
          </cell>
        </row>
        <row r="158">
          <cell r="A158" t="str">
            <v>Communauté Financière Africaine Francs BEAC</v>
          </cell>
        </row>
        <row r="159">
          <cell r="A159" t="str">
            <v>Silver Ounces</v>
          </cell>
        </row>
        <row r="160">
          <cell r="A160" t="str">
            <v>Gold Ounces</v>
          </cell>
        </row>
        <row r="161">
          <cell r="A161" t="str">
            <v>East Caribbean Dollars</v>
          </cell>
        </row>
        <row r="162">
          <cell r="A162" t="str">
            <v>International Monetary Fund Special Drawing Rights</v>
          </cell>
        </row>
        <row r="163">
          <cell r="A163" t="str">
            <v>Communauté Financière Africaine Francs BCEAO</v>
          </cell>
        </row>
        <row r="164">
          <cell r="A164" t="str">
            <v>Palladium Ounces</v>
          </cell>
        </row>
        <row r="165">
          <cell r="A165" t="str">
            <v>Comptoirs Français du Pacifique Francs</v>
          </cell>
        </row>
        <row r="166">
          <cell r="A166" t="str">
            <v>Platinum Ounces</v>
          </cell>
        </row>
        <row r="167">
          <cell r="A167" t="str">
            <v>Yemen Rials</v>
          </cell>
        </row>
        <row r="168">
          <cell r="A168" t="str">
            <v>South Africa Rand</v>
          </cell>
        </row>
        <row r="169">
          <cell r="A169" t="str">
            <v>Zambia Kwacha</v>
          </cell>
        </row>
        <row r="170">
          <cell r="A170" t="str">
            <v>Zimbabwe Dollars</v>
          </cell>
        </row>
      </sheetData>
      <sheetData sheetId="2" refreshError="1"/>
      <sheetData sheetId="3" refreshError="1">
        <row r="7">
          <cell r="C7" t="str">
            <v>Enter Company Name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5"/>
  <sheetViews>
    <sheetView tabSelected="1" workbookViewId="0">
      <selection activeCell="M134" sqref="M134"/>
    </sheetView>
  </sheetViews>
  <sheetFormatPr defaultColWidth="9.05078125" defaultRowHeight="12.3" x14ac:dyDescent="0.4"/>
  <cols>
    <col min="1" max="1" width="1" style="47" customWidth="1"/>
    <col min="2" max="2" width="27.20703125" style="47" customWidth="1"/>
    <col min="3" max="3" width="55" style="47" customWidth="1"/>
    <col min="4" max="4" width="43.5234375" style="47" customWidth="1"/>
    <col min="5" max="5" width="2.05078125" style="47" customWidth="1"/>
    <col min="6" max="6" width="15.68359375" style="47" customWidth="1"/>
    <col min="7" max="7" width="2.05078125" style="47" customWidth="1"/>
    <col min="8" max="8" width="15.68359375" style="47" customWidth="1"/>
    <col min="9" max="9" width="3.3125" style="47" customWidth="1"/>
    <col min="10" max="10" width="4.83984375" style="11" customWidth="1"/>
    <col min="11" max="11" width="59.05078125" style="12" customWidth="1"/>
    <col min="12" max="16384" width="9.05078125" style="11"/>
  </cols>
  <sheetData>
    <row r="1" spans="1:15" s="5" customFormat="1" ht="72" customHeight="1" x14ac:dyDescent="0.5">
      <c r="A1" s="1"/>
      <c r="B1" s="2" t="s">
        <v>0</v>
      </c>
      <c r="C1" s="3"/>
      <c r="D1" s="3"/>
      <c r="E1" s="3"/>
      <c r="F1" s="3"/>
      <c r="G1" s="3"/>
      <c r="H1" s="4"/>
      <c r="I1" s="3"/>
      <c r="K1" s="6"/>
    </row>
    <row r="2" spans="1:15" ht="16.75" customHeight="1" x14ac:dyDescent="0.4">
      <c r="A2" s="7"/>
      <c r="B2" s="8"/>
      <c r="C2" s="9"/>
      <c r="D2" s="8"/>
      <c r="E2" s="8"/>
      <c r="F2" s="8"/>
      <c r="G2" s="8"/>
      <c r="H2" s="8"/>
      <c r="I2" s="10"/>
    </row>
    <row r="3" spans="1:15" s="20" customFormat="1" ht="13.5" customHeight="1" x14ac:dyDescent="0.5">
      <c r="A3" s="13"/>
      <c r="B3" s="14" t="str">
        <f>'[1]Company Information'!C7</f>
        <v>Enter Company Name</v>
      </c>
      <c r="C3" s="15"/>
      <c r="D3" s="16"/>
      <c r="E3" s="17"/>
      <c r="F3" s="17"/>
      <c r="G3" s="16"/>
      <c r="H3" s="18" t="s">
        <v>1</v>
      </c>
      <c r="I3" s="19"/>
      <c r="K3" s="21"/>
    </row>
    <row r="4" spans="1:15" s="20" customFormat="1" ht="16.3" customHeight="1" x14ac:dyDescent="0.5">
      <c r="A4" s="13"/>
      <c r="B4" s="16" t="s">
        <v>2</v>
      </c>
      <c r="C4" s="48">
        <v>44926</v>
      </c>
      <c r="D4" s="16"/>
      <c r="E4" s="22"/>
      <c r="F4" s="22"/>
      <c r="G4" s="22"/>
      <c r="H4" s="22"/>
      <c r="I4" s="19"/>
      <c r="K4" s="21"/>
    </row>
    <row r="5" spans="1:15" s="20" customFormat="1" ht="18" customHeight="1" x14ac:dyDescent="0.5">
      <c r="A5" s="13"/>
      <c r="B5" s="16" t="s">
        <v>198</v>
      </c>
      <c r="C5" s="23" t="s">
        <v>3</v>
      </c>
      <c r="D5" s="16"/>
      <c r="E5" s="22"/>
      <c r="F5" s="22"/>
      <c r="G5" s="22"/>
      <c r="H5" s="22"/>
      <c r="I5" s="19"/>
      <c r="K5" s="21"/>
    </row>
    <row r="6" spans="1:15" s="20" customFormat="1" ht="15.45" customHeight="1" x14ac:dyDescent="0.5">
      <c r="A6" s="13"/>
      <c r="B6" s="16"/>
      <c r="C6" s="16"/>
      <c r="D6" s="16"/>
      <c r="E6" s="22"/>
      <c r="F6" s="22"/>
      <c r="G6" s="22"/>
      <c r="H6" s="22"/>
      <c r="I6" s="19"/>
      <c r="K6" s="21"/>
    </row>
    <row r="7" spans="1:15" s="20" customFormat="1" ht="15" x14ac:dyDescent="0.5">
      <c r="A7" s="13"/>
      <c r="B7" s="24" t="s">
        <v>4</v>
      </c>
      <c r="C7" s="16"/>
      <c r="D7" s="18"/>
      <c r="E7" s="16"/>
      <c r="F7" s="25">
        <f>C4</f>
        <v>44926</v>
      </c>
      <c r="G7" s="18"/>
      <c r="H7" s="25">
        <f>DATE(YEAR(C4) -1, MONTH(C4), DAY(C4))</f>
        <v>44561</v>
      </c>
      <c r="I7" s="19"/>
      <c r="K7" s="21"/>
    </row>
    <row r="8" spans="1:15" s="20" customFormat="1" ht="15" x14ac:dyDescent="0.5">
      <c r="A8" s="13"/>
      <c r="B8" s="24" t="s">
        <v>5</v>
      </c>
      <c r="C8" s="24"/>
      <c r="D8" s="24"/>
      <c r="E8" s="16"/>
      <c r="F8" s="26" t="str">
        <f>[1]CONFIGURATION!$D$12</f>
        <v xml:space="preserve"> ('000s)</v>
      </c>
      <c r="G8" s="24"/>
      <c r="H8" s="26" t="str">
        <f>[1]CONFIGURATION!$D$12</f>
        <v xml:space="preserve"> ('000s)</v>
      </c>
      <c r="I8" s="19"/>
      <c r="K8" s="21" t="s">
        <v>6</v>
      </c>
    </row>
    <row r="9" spans="1:15" s="20" customFormat="1" ht="6.75" customHeight="1" x14ac:dyDescent="0.5">
      <c r="A9" s="13"/>
      <c r="B9" s="16"/>
      <c r="C9" s="24"/>
      <c r="D9" s="24"/>
      <c r="E9" s="16"/>
      <c r="F9" s="24"/>
      <c r="G9" s="24"/>
      <c r="H9" s="24"/>
      <c r="I9" s="19"/>
      <c r="K9" s="21" t="s">
        <v>6</v>
      </c>
    </row>
    <row r="10" spans="1:15" s="20" customFormat="1" ht="15" x14ac:dyDescent="0.5">
      <c r="A10" s="13"/>
      <c r="B10" s="27" t="s">
        <v>7</v>
      </c>
      <c r="C10" s="16" t="s">
        <v>8</v>
      </c>
      <c r="D10" s="28"/>
      <c r="E10" s="16"/>
      <c r="F10" s="29"/>
      <c r="G10" s="28"/>
      <c r="H10" s="29"/>
      <c r="I10" s="19"/>
      <c r="K10" s="21" t="s">
        <v>9</v>
      </c>
      <c r="O10" s="20" t="s">
        <v>10</v>
      </c>
    </row>
    <row r="11" spans="1:15" s="20" customFormat="1" ht="6.75" customHeight="1" x14ac:dyDescent="0.5">
      <c r="A11" s="13"/>
      <c r="B11" s="16"/>
      <c r="C11" s="30"/>
      <c r="D11" s="28"/>
      <c r="E11" s="16"/>
      <c r="F11" s="28"/>
      <c r="G11" s="28"/>
      <c r="H11" s="28"/>
      <c r="I11" s="19"/>
      <c r="K11" s="21" t="s">
        <v>6</v>
      </c>
      <c r="O11" s="20" t="s">
        <v>6</v>
      </c>
    </row>
    <row r="12" spans="1:15" s="20" customFormat="1" ht="15" x14ac:dyDescent="0.5">
      <c r="A12" s="13"/>
      <c r="B12" s="30" t="s">
        <v>11</v>
      </c>
      <c r="C12" s="16" t="s">
        <v>12</v>
      </c>
      <c r="D12" s="28"/>
      <c r="E12" s="16"/>
      <c r="F12" s="28"/>
      <c r="G12" s="28"/>
      <c r="H12" s="28"/>
      <c r="I12" s="19"/>
      <c r="K12" s="21" t="s">
        <v>6</v>
      </c>
    </row>
    <row r="13" spans="1:15" s="20" customFormat="1" ht="15" x14ac:dyDescent="0.5">
      <c r="A13" s="13"/>
      <c r="B13" s="16" t="s">
        <v>13</v>
      </c>
      <c r="C13" s="16" t="s">
        <v>215</v>
      </c>
      <c r="D13" s="31"/>
      <c r="E13" s="16"/>
      <c r="F13" s="31"/>
      <c r="G13" s="31"/>
      <c r="H13" s="31"/>
      <c r="I13" s="19"/>
      <c r="K13" s="21" t="s">
        <v>6</v>
      </c>
    </row>
    <row r="14" spans="1:15" s="20" customFormat="1" ht="15" x14ac:dyDescent="0.5">
      <c r="A14" s="13"/>
      <c r="B14" s="16"/>
      <c r="C14" s="16" t="s">
        <v>14</v>
      </c>
      <c r="D14" s="28"/>
      <c r="E14" s="16"/>
      <c r="F14" s="29"/>
      <c r="G14" s="28"/>
      <c r="H14" s="29"/>
      <c r="I14" s="19"/>
      <c r="K14" s="21" t="s">
        <v>15</v>
      </c>
      <c r="O14" s="20" t="s">
        <v>16</v>
      </c>
    </row>
    <row r="15" spans="1:15" s="20" customFormat="1" ht="15" x14ac:dyDescent="0.5">
      <c r="A15" s="13"/>
      <c r="B15" s="16"/>
      <c r="C15" s="16" t="s">
        <v>17</v>
      </c>
      <c r="D15" s="28"/>
      <c r="E15" s="16"/>
      <c r="F15" s="29"/>
      <c r="G15" s="28"/>
      <c r="H15" s="29"/>
      <c r="I15" s="19"/>
      <c r="K15" s="21" t="s">
        <v>18</v>
      </c>
      <c r="O15" s="20" t="s">
        <v>19</v>
      </c>
    </row>
    <row r="16" spans="1:15" s="20" customFormat="1" ht="15" x14ac:dyDescent="0.5">
      <c r="A16" s="13"/>
      <c r="B16" s="16"/>
      <c r="C16" s="16" t="s">
        <v>216</v>
      </c>
      <c r="D16" s="28"/>
      <c r="E16" s="16"/>
      <c r="F16" s="32">
        <f>SUM(F14:F15)</f>
        <v>0</v>
      </c>
      <c r="G16" s="28"/>
      <c r="H16" s="32">
        <f>SUM(H14:H15)</f>
        <v>0</v>
      </c>
      <c r="I16" s="19"/>
      <c r="K16" s="21" t="s">
        <v>20</v>
      </c>
      <c r="O16" s="20" t="s">
        <v>21</v>
      </c>
    </row>
    <row r="17" spans="1:15" s="20" customFormat="1" ht="15" x14ac:dyDescent="0.5">
      <c r="A17" s="13"/>
      <c r="B17" s="16" t="s">
        <v>210</v>
      </c>
      <c r="C17" s="16" t="s">
        <v>200</v>
      </c>
      <c r="D17" s="31"/>
      <c r="E17" s="16"/>
      <c r="F17" s="31"/>
      <c r="G17" s="31"/>
      <c r="H17" s="31"/>
      <c r="I17" s="19"/>
      <c r="K17" s="21" t="s">
        <v>6</v>
      </c>
    </row>
    <row r="18" spans="1:15" s="20" customFormat="1" ht="15" x14ac:dyDescent="0.5">
      <c r="A18" s="13"/>
      <c r="B18" s="16"/>
      <c r="C18" s="16" t="s">
        <v>23</v>
      </c>
      <c r="D18" s="28"/>
      <c r="E18" s="16"/>
      <c r="F18" s="29"/>
      <c r="G18" s="28"/>
      <c r="H18" s="29"/>
      <c r="I18" s="19"/>
      <c r="K18" s="21" t="s">
        <v>24</v>
      </c>
      <c r="O18" s="20" t="s">
        <v>25</v>
      </c>
    </row>
    <row r="19" spans="1:15" s="20" customFormat="1" ht="15" x14ac:dyDescent="0.5">
      <c r="A19" s="13"/>
      <c r="B19" s="16"/>
      <c r="C19" s="16" t="s">
        <v>26</v>
      </c>
      <c r="D19" s="28"/>
      <c r="E19" s="16"/>
      <c r="F19" s="29"/>
      <c r="G19" s="28"/>
      <c r="H19" s="29"/>
      <c r="I19" s="19"/>
      <c r="K19" s="21" t="s">
        <v>27</v>
      </c>
      <c r="O19" s="20" t="s">
        <v>28</v>
      </c>
    </row>
    <row r="20" spans="1:15" s="20" customFormat="1" ht="15" x14ac:dyDescent="0.5">
      <c r="A20" s="13"/>
      <c r="B20" s="16"/>
      <c r="C20" s="16" t="s">
        <v>29</v>
      </c>
      <c r="D20" s="28"/>
      <c r="E20" s="16"/>
      <c r="F20" s="29"/>
      <c r="G20" s="28"/>
      <c r="H20" s="29"/>
      <c r="I20" s="19"/>
      <c r="K20" s="21" t="s">
        <v>30</v>
      </c>
      <c r="O20" s="20" t="s">
        <v>31</v>
      </c>
    </row>
    <row r="21" spans="1:15" s="20" customFormat="1" ht="15" x14ac:dyDescent="0.5">
      <c r="A21" s="13"/>
      <c r="B21" s="16"/>
      <c r="C21" s="16" t="s">
        <v>32</v>
      </c>
      <c r="D21" s="28"/>
      <c r="E21" s="16"/>
      <c r="F21" s="32">
        <f>SUM(F18:F20)</f>
        <v>0</v>
      </c>
      <c r="G21" s="28"/>
      <c r="H21" s="32">
        <f>SUM(H18:H20)</f>
        <v>0</v>
      </c>
      <c r="I21" s="19"/>
      <c r="K21" s="21" t="s">
        <v>33</v>
      </c>
      <c r="O21" s="20" t="s">
        <v>34</v>
      </c>
    </row>
    <row r="22" spans="1:15" s="20" customFormat="1" ht="15" x14ac:dyDescent="0.5">
      <c r="A22" s="13"/>
      <c r="B22" s="16" t="s">
        <v>211</v>
      </c>
      <c r="C22" s="16" t="s">
        <v>35</v>
      </c>
      <c r="D22" s="28"/>
      <c r="E22" s="16"/>
      <c r="F22" s="28"/>
      <c r="G22" s="28"/>
      <c r="H22" s="28"/>
      <c r="I22" s="19"/>
      <c r="K22" s="21" t="s">
        <v>36</v>
      </c>
      <c r="O22" s="20" t="s">
        <v>37</v>
      </c>
    </row>
    <row r="23" spans="1:15" s="20" customFormat="1" ht="15" x14ac:dyDescent="0.5">
      <c r="A23" s="13"/>
      <c r="B23" s="16"/>
      <c r="C23" s="16" t="s">
        <v>207</v>
      </c>
      <c r="D23" s="28"/>
      <c r="E23" s="16"/>
      <c r="F23" s="29"/>
      <c r="G23" s="28"/>
      <c r="H23" s="29"/>
      <c r="I23" s="19"/>
      <c r="K23" s="21"/>
    </row>
    <row r="24" spans="1:15" s="20" customFormat="1" ht="15" x14ac:dyDescent="0.5">
      <c r="A24" s="13"/>
      <c r="B24" s="16"/>
      <c r="C24" s="16" t="s">
        <v>199</v>
      </c>
      <c r="D24" s="28"/>
      <c r="E24" s="16"/>
      <c r="F24" s="29"/>
      <c r="G24" s="28"/>
      <c r="H24" s="29"/>
      <c r="I24" s="19"/>
      <c r="K24" s="21"/>
    </row>
    <row r="25" spans="1:15" s="20" customFormat="1" ht="15" x14ac:dyDescent="0.5">
      <c r="A25" s="13"/>
      <c r="B25" s="16"/>
      <c r="C25" s="16" t="s">
        <v>38</v>
      </c>
      <c r="D25" s="28"/>
      <c r="E25" s="16"/>
      <c r="F25" s="29"/>
      <c r="G25" s="28"/>
      <c r="H25" s="29"/>
      <c r="I25" s="19"/>
      <c r="K25" s="21"/>
    </row>
    <row r="26" spans="1:15" s="20" customFormat="1" ht="15" x14ac:dyDescent="0.5">
      <c r="A26" s="13"/>
      <c r="B26" s="16"/>
      <c r="C26" s="16" t="s">
        <v>39</v>
      </c>
      <c r="D26" s="28"/>
      <c r="E26" s="16"/>
      <c r="F26" s="32">
        <f>SUM(F23:F25)</f>
        <v>0</v>
      </c>
      <c r="G26" s="28"/>
      <c r="H26" s="32">
        <f>SUM(H23:H25)</f>
        <v>0</v>
      </c>
      <c r="I26" s="19"/>
      <c r="K26" s="21"/>
    </row>
    <row r="27" spans="1:15" s="20" customFormat="1" ht="15" x14ac:dyDescent="0.5">
      <c r="A27" s="13"/>
      <c r="B27" s="16"/>
      <c r="C27" s="16" t="s">
        <v>40</v>
      </c>
      <c r="D27" s="28"/>
      <c r="E27" s="16"/>
      <c r="F27" s="32">
        <f>F16+F21+F26</f>
        <v>0</v>
      </c>
      <c r="G27" s="28"/>
      <c r="H27" s="32">
        <f>H16+H21+H26</f>
        <v>0</v>
      </c>
      <c r="I27" s="19"/>
      <c r="K27" s="21" t="s">
        <v>41</v>
      </c>
      <c r="O27" s="20" t="s">
        <v>42</v>
      </c>
    </row>
    <row r="28" spans="1:15" s="20" customFormat="1" ht="6.75" customHeight="1" x14ac:dyDescent="0.5">
      <c r="A28" s="13"/>
      <c r="B28" s="16"/>
      <c r="C28" s="16"/>
      <c r="D28" s="28"/>
      <c r="E28" s="16"/>
      <c r="F28" s="28"/>
      <c r="G28" s="28"/>
      <c r="H28" s="28"/>
      <c r="I28" s="19"/>
      <c r="K28" s="21" t="s">
        <v>6</v>
      </c>
      <c r="O28" s="20" t="s">
        <v>6</v>
      </c>
    </row>
    <row r="29" spans="1:15" s="20" customFormat="1" ht="15" x14ac:dyDescent="0.5">
      <c r="A29" s="13"/>
      <c r="B29" s="30" t="s">
        <v>43</v>
      </c>
      <c r="C29" s="16" t="s">
        <v>44</v>
      </c>
      <c r="D29" s="28"/>
      <c r="E29" s="16"/>
      <c r="F29" s="28"/>
      <c r="G29" s="28"/>
      <c r="H29" s="28"/>
      <c r="I29" s="19"/>
      <c r="K29" s="21" t="s">
        <v>6</v>
      </c>
    </row>
    <row r="30" spans="1:15" s="20" customFormat="1" ht="15" x14ac:dyDescent="0.5">
      <c r="A30" s="13"/>
      <c r="B30" s="16" t="s">
        <v>13</v>
      </c>
      <c r="C30" s="16" t="s">
        <v>215</v>
      </c>
      <c r="D30" s="31"/>
      <c r="E30" s="16"/>
      <c r="F30" s="31"/>
      <c r="G30" s="31"/>
      <c r="H30" s="31"/>
      <c r="I30" s="19"/>
      <c r="K30" s="21" t="s">
        <v>6</v>
      </c>
    </row>
    <row r="31" spans="1:15" s="20" customFormat="1" ht="15" x14ac:dyDescent="0.5">
      <c r="A31" s="13"/>
      <c r="B31" s="16"/>
      <c r="C31" s="16" t="s">
        <v>14</v>
      </c>
      <c r="D31" s="28"/>
      <c r="E31" s="16"/>
      <c r="F31" s="29"/>
      <c r="G31" s="28"/>
      <c r="H31" s="29"/>
      <c r="I31" s="19"/>
      <c r="K31" s="21" t="s">
        <v>45</v>
      </c>
      <c r="O31" s="20" t="s">
        <v>46</v>
      </c>
    </row>
    <row r="32" spans="1:15" s="20" customFormat="1" ht="15" x14ac:dyDescent="0.5">
      <c r="A32" s="13"/>
      <c r="B32" s="16"/>
      <c r="C32" s="16" t="s">
        <v>17</v>
      </c>
      <c r="D32" s="28"/>
      <c r="E32" s="16"/>
      <c r="F32" s="29"/>
      <c r="G32" s="28"/>
      <c r="H32" s="29"/>
      <c r="I32" s="19"/>
      <c r="K32" s="21" t="s">
        <v>47</v>
      </c>
      <c r="O32" s="20" t="s">
        <v>48</v>
      </c>
    </row>
    <row r="33" spans="1:15" s="20" customFormat="1" ht="15" x14ac:dyDescent="0.5">
      <c r="A33" s="13"/>
      <c r="B33" s="16"/>
      <c r="C33" s="16" t="s">
        <v>216</v>
      </c>
      <c r="D33" s="28"/>
      <c r="E33" s="16"/>
      <c r="F33" s="32">
        <f>SUM(F31:F32)</f>
        <v>0</v>
      </c>
      <c r="G33" s="28"/>
      <c r="H33" s="32">
        <f>SUM(H31:H32)</f>
        <v>0</v>
      </c>
      <c r="I33" s="19"/>
      <c r="K33" s="21" t="s">
        <v>49</v>
      </c>
      <c r="O33" s="20" t="s">
        <v>50</v>
      </c>
    </row>
    <row r="34" spans="1:15" s="20" customFormat="1" ht="15" x14ac:dyDescent="0.5">
      <c r="A34" s="13"/>
      <c r="B34" s="16" t="s">
        <v>210</v>
      </c>
      <c r="C34" s="16" t="s">
        <v>200</v>
      </c>
      <c r="D34" s="31"/>
      <c r="E34" s="16"/>
      <c r="F34" s="31"/>
      <c r="G34" s="31"/>
      <c r="H34" s="31"/>
      <c r="I34" s="19"/>
      <c r="K34" s="21" t="s">
        <v>6</v>
      </c>
    </row>
    <row r="35" spans="1:15" s="20" customFormat="1" ht="15" x14ac:dyDescent="0.5">
      <c r="A35" s="13"/>
      <c r="B35" s="16"/>
      <c r="C35" s="16" t="s">
        <v>23</v>
      </c>
      <c r="D35" s="28"/>
      <c r="E35" s="16"/>
      <c r="F35" s="29"/>
      <c r="G35" s="28"/>
      <c r="H35" s="29"/>
      <c r="I35" s="19"/>
      <c r="K35" s="21" t="s">
        <v>51</v>
      </c>
      <c r="O35" s="20" t="s">
        <v>52</v>
      </c>
    </row>
    <row r="36" spans="1:15" s="20" customFormat="1" ht="15" x14ac:dyDescent="0.5">
      <c r="A36" s="13"/>
      <c r="B36" s="16"/>
      <c r="C36" s="16" t="s">
        <v>26</v>
      </c>
      <c r="D36" s="28"/>
      <c r="E36" s="16"/>
      <c r="F36" s="29"/>
      <c r="G36" s="28"/>
      <c r="H36" s="29"/>
      <c r="I36" s="19"/>
      <c r="K36" s="21" t="s">
        <v>53</v>
      </c>
      <c r="O36" s="20" t="s">
        <v>54</v>
      </c>
    </row>
    <row r="37" spans="1:15" s="20" customFormat="1" ht="15" x14ac:dyDescent="0.5">
      <c r="A37" s="13"/>
      <c r="B37" s="16"/>
      <c r="C37" s="16" t="s">
        <v>217</v>
      </c>
      <c r="D37" s="28"/>
      <c r="E37" s="16"/>
      <c r="F37" s="29"/>
      <c r="G37" s="28"/>
      <c r="H37" s="29"/>
      <c r="I37" s="19"/>
      <c r="K37" s="21" t="s">
        <v>55</v>
      </c>
      <c r="O37" s="20" t="s">
        <v>56</v>
      </c>
    </row>
    <row r="38" spans="1:15" s="20" customFormat="1" ht="15" x14ac:dyDescent="0.5">
      <c r="A38" s="13"/>
      <c r="B38" s="16"/>
      <c r="C38" s="16" t="s">
        <v>32</v>
      </c>
      <c r="D38" s="28"/>
      <c r="E38" s="16"/>
      <c r="F38" s="32">
        <f>SUM(F35:F37)</f>
        <v>0</v>
      </c>
      <c r="G38" s="28"/>
      <c r="H38" s="32">
        <f>SUM(H35:H37)</f>
        <v>0</v>
      </c>
      <c r="I38" s="19"/>
      <c r="K38" s="21" t="s">
        <v>57</v>
      </c>
      <c r="O38" s="20" t="s">
        <v>58</v>
      </c>
    </row>
    <row r="39" spans="1:15" s="20" customFormat="1" ht="15" x14ac:dyDescent="0.5">
      <c r="A39" s="13"/>
      <c r="B39" s="16" t="s">
        <v>22</v>
      </c>
      <c r="C39" s="16" t="s">
        <v>59</v>
      </c>
      <c r="D39" s="28"/>
      <c r="E39" s="16"/>
      <c r="F39" s="31"/>
      <c r="G39" s="31"/>
      <c r="H39" s="31"/>
      <c r="I39" s="19"/>
      <c r="K39" s="21" t="s">
        <v>60</v>
      </c>
      <c r="O39" s="20" t="s">
        <v>61</v>
      </c>
    </row>
    <row r="40" spans="1:15" s="20" customFormat="1" ht="15" x14ac:dyDescent="0.5">
      <c r="A40" s="13"/>
      <c r="B40" s="16"/>
      <c r="C40" s="16" t="s">
        <v>208</v>
      </c>
      <c r="D40" s="28"/>
      <c r="E40" s="16"/>
      <c r="F40" s="29"/>
      <c r="G40" s="28"/>
      <c r="H40" s="29"/>
      <c r="I40" s="19"/>
      <c r="K40" s="21"/>
    </row>
    <row r="41" spans="1:15" s="20" customFormat="1" ht="15" x14ac:dyDescent="0.5">
      <c r="A41" s="13"/>
      <c r="B41" s="16"/>
      <c r="C41" s="16" t="s">
        <v>62</v>
      </c>
      <c r="D41" s="28"/>
      <c r="E41" s="16"/>
      <c r="F41" s="29"/>
      <c r="G41" s="28"/>
      <c r="H41" s="29"/>
      <c r="I41" s="19"/>
      <c r="K41" s="21"/>
    </row>
    <row r="42" spans="1:15" s="20" customFormat="1" ht="15" x14ac:dyDescent="0.5">
      <c r="A42" s="13"/>
      <c r="B42" s="16"/>
      <c r="C42" s="16" t="s">
        <v>38</v>
      </c>
      <c r="D42" s="28"/>
      <c r="E42" s="16"/>
      <c r="F42" s="29"/>
      <c r="G42" s="28"/>
      <c r="H42" s="29"/>
      <c r="I42" s="19"/>
      <c r="K42" s="21"/>
    </row>
    <row r="43" spans="1:15" s="20" customFormat="1" ht="15" x14ac:dyDescent="0.5">
      <c r="A43" s="13"/>
      <c r="B43" s="16"/>
      <c r="C43" s="16" t="s">
        <v>63</v>
      </c>
      <c r="D43" s="28"/>
      <c r="E43" s="16"/>
      <c r="F43" s="32">
        <f>SUM(F40:F42)</f>
        <v>0</v>
      </c>
      <c r="G43" s="28"/>
      <c r="H43" s="32">
        <f>SUM(H40:H42)</f>
        <v>0</v>
      </c>
      <c r="I43" s="19"/>
      <c r="K43" s="21"/>
    </row>
    <row r="44" spans="1:15" s="20" customFormat="1" ht="15" x14ac:dyDescent="0.5">
      <c r="A44" s="13"/>
      <c r="B44" s="16"/>
      <c r="C44" s="16" t="s">
        <v>64</v>
      </c>
      <c r="D44" s="28"/>
      <c r="E44" s="16"/>
      <c r="F44" s="32">
        <f>F33+F38+F43</f>
        <v>0</v>
      </c>
      <c r="G44" s="28"/>
      <c r="H44" s="32">
        <f>H33+H38+H43</f>
        <v>0</v>
      </c>
      <c r="I44" s="19"/>
      <c r="K44" s="21" t="s">
        <v>65</v>
      </c>
      <c r="O44" s="20" t="s">
        <v>66</v>
      </c>
    </row>
    <row r="45" spans="1:15" s="20" customFormat="1" ht="6.75" customHeight="1" x14ac:dyDescent="0.5">
      <c r="A45" s="13"/>
      <c r="B45" s="16"/>
      <c r="C45" s="16"/>
      <c r="D45" s="28"/>
      <c r="E45" s="16"/>
      <c r="F45" s="28"/>
      <c r="G45" s="28"/>
      <c r="H45" s="28"/>
      <c r="I45" s="19"/>
      <c r="K45" s="21" t="s">
        <v>6</v>
      </c>
      <c r="O45" s="20" t="s">
        <v>6</v>
      </c>
    </row>
    <row r="46" spans="1:15" s="20" customFormat="1" ht="15" x14ac:dyDescent="0.5">
      <c r="A46" s="13"/>
      <c r="B46" s="30" t="s">
        <v>67</v>
      </c>
      <c r="C46" s="16" t="s">
        <v>68</v>
      </c>
      <c r="D46" s="33"/>
      <c r="E46" s="16"/>
      <c r="F46" s="34"/>
      <c r="G46" s="33"/>
      <c r="H46" s="34"/>
      <c r="I46" s="19"/>
      <c r="K46" s="21" t="s">
        <v>69</v>
      </c>
      <c r="O46" s="20" t="s">
        <v>70</v>
      </c>
    </row>
    <row r="47" spans="1:15" s="20" customFormat="1" ht="6.75" customHeight="1" x14ac:dyDescent="0.5">
      <c r="A47" s="13"/>
      <c r="B47" s="16"/>
      <c r="C47" s="16"/>
      <c r="D47" s="28"/>
      <c r="E47" s="16"/>
      <c r="F47" s="28"/>
      <c r="G47" s="28"/>
      <c r="H47" s="28"/>
      <c r="I47" s="19"/>
      <c r="K47" s="21" t="s">
        <v>6</v>
      </c>
      <c r="O47" s="20" t="s">
        <v>6</v>
      </c>
    </row>
    <row r="48" spans="1:15" s="20" customFormat="1" ht="15" x14ac:dyDescent="0.5">
      <c r="A48" s="13"/>
      <c r="B48" s="30" t="s">
        <v>71</v>
      </c>
      <c r="C48" s="16" t="s">
        <v>72</v>
      </c>
      <c r="D48" s="28"/>
      <c r="E48" s="16"/>
      <c r="F48" s="29"/>
      <c r="G48" s="28"/>
      <c r="H48" s="29"/>
      <c r="I48" s="19"/>
      <c r="K48" s="21" t="s">
        <v>73</v>
      </c>
      <c r="O48" s="20" t="s">
        <v>74</v>
      </c>
    </row>
    <row r="49" spans="1:15" s="20" customFormat="1" ht="6.75" customHeight="1" x14ac:dyDescent="0.5">
      <c r="A49" s="13"/>
      <c r="B49" s="16"/>
      <c r="C49" s="16"/>
      <c r="D49" s="28"/>
      <c r="E49" s="16"/>
      <c r="F49" s="28"/>
      <c r="G49" s="28"/>
      <c r="H49" s="28"/>
      <c r="I49" s="19"/>
      <c r="K49" s="21" t="s">
        <v>6</v>
      </c>
      <c r="O49" s="20" t="s">
        <v>6</v>
      </c>
    </row>
    <row r="50" spans="1:15" s="20" customFormat="1" ht="15" x14ac:dyDescent="0.5">
      <c r="A50" s="13"/>
      <c r="B50" s="30" t="s">
        <v>75</v>
      </c>
      <c r="C50" s="16" t="s">
        <v>201</v>
      </c>
      <c r="D50" s="28"/>
      <c r="E50" s="16"/>
      <c r="F50" s="29"/>
      <c r="G50" s="28"/>
      <c r="H50" s="29"/>
      <c r="I50" s="19"/>
      <c r="K50" s="21"/>
    </row>
    <row r="51" spans="1:15" s="20" customFormat="1" ht="15" customHeight="1" x14ac:dyDescent="0.5">
      <c r="A51" s="13"/>
      <c r="B51" s="16"/>
      <c r="C51" s="16"/>
      <c r="D51" s="28"/>
      <c r="E51" s="16"/>
      <c r="F51" s="28"/>
      <c r="G51" s="28"/>
      <c r="H51" s="28"/>
      <c r="I51" s="19"/>
      <c r="K51" s="21"/>
    </row>
    <row r="52" spans="1:15" s="20" customFormat="1" ht="17.7" customHeight="1" x14ac:dyDescent="0.5">
      <c r="A52" s="13"/>
      <c r="B52" s="30" t="s">
        <v>76</v>
      </c>
      <c r="C52" s="16" t="s">
        <v>77</v>
      </c>
      <c r="D52" s="28"/>
      <c r="E52" s="16"/>
      <c r="F52" s="28"/>
      <c r="G52" s="28"/>
      <c r="H52" s="28"/>
      <c r="I52" s="19"/>
      <c r="K52" s="21" t="s">
        <v>78</v>
      </c>
      <c r="O52" s="20" t="s">
        <v>79</v>
      </c>
    </row>
    <row r="53" spans="1:15" s="20" customFormat="1" ht="17.7" customHeight="1" x14ac:dyDescent="0.5">
      <c r="A53" s="13"/>
      <c r="B53" s="30"/>
      <c r="C53" s="16" t="s">
        <v>212</v>
      </c>
      <c r="D53" s="28"/>
      <c r="E53" s="16"/>
      <c r="F53" s="29"/>
      <c r="G53" s="28"/>
      <c r="H53" s="29"/>
      <c r="I53" s="19"/>
      <c r="K53" s="21"/>
    </row>
    <row r="54" spans="1:15" s="20" customFormat="1" ht="17.7" customHeight="1" x14ac:dyDescent="0.5">
      <c r="A54" s="13"/>
      <c r="B54" s="30"/>
      <c r="C54" s="16" t="s">
        <v>213</v>
      </c>
      <c r="D54" s="28"/>
      <c r="E54" s="16"/>
      <c r="F54" s="29"/>
      <c r="G54" s="28"/>
      <c r="H54" s="29"/>
      <c r="I54" s="19"/>
      <c r="K54" s="21"/>
    </row>
    <row r="55" spans="1:15" s="20" customFormat="1" ht="15" x14ac:dyDescent="0.5">
      <c r="A55" s="13"/>
      <c r="B55" s="16"/>
      <c r="C55" s="16" t="s">
        <v>218</v>
      </c>
      <c r="D55" s="28"/>
      <c r="E55" s="16"/>
      <c r="F55" s="32">
        <f>F53+F54</f>
        <v>0</v>
      </c>
      <c r="G55" s="28"/>
      <c r="H55" s="32">
        <f>H53+H54</f>
        <v>0</v>
      </c>
      <c r="I55" s="19"/>
      <c r="K55" s="21" t="s">
        <v>65</v>
      </c>
      <c r="O55" s="20" t="s">
        <v>66</v>
      </c>
    </row>
    <row r="56" spans="1:15" s="20" customFormat="1" ht="18.3" customHeight="1" x14ac:dyDescent="0.5">
      <c r="A56" s="13"/>
      <c r="B56" s="16"/>
      <c r="C56" s="16"/>
      <c r="D56" s="28"/>
      <c r="E56" s="16"/>
      <c r="F56" s="28"/>
      <c r="G56" s="28"/>
      <c r="H56" s="28"/>
      <c r="I56" s="19"/>
      <c r="K56" s="21" t="s">
        <v>6</v>
      </c>
      <c r="O56" s="20" t="s">
        <v>6</v>
      </c>
    </row>
    <row r="57" spans="1:15" s="20" customFormat="1" ht="15" x14ac:dyDescent="0.5">
      <c r="A57" s="13"/>
      <c r="B57" s="30" t="s">
        <v>80</v>
      </c>
      <c r="C57" s="16" t="s">
        <v>81</v>
      </c>
      <c r="D57" s="28"/>
      <c r="E57" s="16"/>
      <c r="F57" s="29"/>
      <c r="G57" s="28"/>
      <c r="H57" s="29"/>
      <c r="I57" s="19"/>
      <c r="K57" s="21" t="s">
        <v>82</v>
      </c>
      <c r="O57" s="20" t="s">
        <v>83</v>
      </c>
    </row>
    <row r="58" spans="1:15" s="20" customFormat="1" ht="6.75" customHeight="1" x14ac:dyDescent="0.5">
      <c r="A58" s="13"/>
      <c r="B58" s="16"/>
      <c r="C58" s="16"/>
      <c r="D58" s="28"/>
      <c r="E58" s="16"/>
      <c r="F58" s="28"/>
      <c r="G58" s="28"/>
      <c r="H58" s="28"/>
      <c r="I58" s="19"/>
      <c r="K58" s="21" t="s">
        <v>6</v>
      </c>
      <c r="O58" s="20" t="s">
        <v>6</v>
      </c>
    </row>
    <row r="59" spans="1:15" s="20" customFormat="1" ht="15" x14ac:dyDescent="0.5">
      <c r="A59" s="13"/>
      <c r="B59" s="30" t="s">
        <v>84</v>
      </c>
      <c r="C59" s="16" t="s">
        <v>85</v>
      </c>
      <c r="D59" s="28"/>
      <c r="E59" s="16"/>
      <c r="F59" s="29"/>
      <c r="G59" s="28"/>
      <c r="H59" s="29"/>
      <c r="I59" s="19"/>
      <c r="K59" s="21" t="s">
        <v>86</v>
      </c>
      <c r="O59" s="20" t="s">
        <v>87</v>
      </c>
    </row>
    <row r="60" spans="1:15" s="20" customFormat="1" ht="6.75" customHeight="1" x14ac:dyDescent="0.5">
      <c r="A60" s="13"/>
      <c r="B60" s="16"/>
      <c r="C60" s="16"/>
      <c r="D60" s="28"/>
      <c r="E60" s="16"/>
      <c r="F60" s="28"/>
      <c r="G60" s="28"/>
      <c r="H60" s="28"/>
      <c r="I60" s="19"/>
      <c r="K60" s="21" t="s">
        <v>6</v>
      </c>
      <c r="O60" s="20" t="s">
        <v>6</v>
      </c>
    </row>
    <row r="61" spans="1:15" s="20" customFormat="1" ht="15" x14ac:dyDescent="0.5">
      <c r="A61" s="13"/>
      <c r="B61" s="30" t="s">
        <v>88</v>
      </c>
      <c r="C61" s="16" t="s">
        <v>89</v>
      </c>
      <c r="D61" s="28"/>
      <c r="E61" s="16"/>
      <c r="F61" s="31"/>
      <c r="G61" s="28"/>
      <c r="H61" s="31"/>
      <c r="I61" s="19"/>
      <c r="K61" s="21" t="s">
        <v>6</v>
      </c>
    </row>
    <row r="62" spans="1:15" s="20" customFormat="1" ht="15" x14ac:dyDescent="0.5">
      <c r="A62" s="13"/>
      <c r="B62" s="16"/>
      <c r="C62" s="16" t="s">
        <v>90</v>
      </c>
      <c r="D62" s="28"/>
      <c r="E62" s="16"/>
      <c r="F62" s="29"/>
      <c r="G62" s="28"/>
      <c r="H62" s="29"/>
      <c r="I62" s="19"/>
      <c r="K62" s="21" t="s">
        <v>91</v>
      </c>
      <c r="O62" s="20" t="s">
        <v>92</v>
      </c>
    </row>
    <row r="63" spans="1:15" s="20" customFormat="1" ht="15" x14ac:dyDescent="0.5">
      <c r="A63" s="13"/>
      <c r="B63" s="16"/>
      <c r="C63" s="16" t="s">
        <v>93</v>
      </c>
      <c r="D63" s="28"/>
      <c r="E63" s="16"/>
      <c r="F63" s="29"/>
      <c r="G63" s="28"/>
      <c r="H63" s="29"/>
      <c r="I63" s="19"/>
      <c r="K63" s="21"/>
    </row>
    <row r="64" spans="1:15" s="20" customFormat="1" ht="15" x14ac:dyDescent="0.5">
      <c r="A64" s="13"/>
      <c r="B64" s="16"/>
      <c r="C64" s="16" t="s">
        <v>94</v>
      </c>
      <c r="D64" s="28"/>
      <c r="E64" s="16"/>
      <c r="F64" s="32">
        <f>SUM(F62:F63)</f>
        <v>0</v>
      </c>
      <c r="G64" s="28"/>
      <c r="H64" s="32">
        <f>SUM(H62:H63)</f>
        <v>0</v>
      </c>
      <c r="I64" s="19"/>
      <c r="K64" s="21" t="s">
        <v>95</v>
      </c>
      <c r="O64" s="20" t="s">
        <v>96</v>
      </c>
    </row>
    <row r="65" spans="1:15" s="20" customFormat="1" ht="15" x14ac:dyDescent="0.5">
      <c r="A65" s="13"/>
      <c r="B65" s="16"/>
      <c r="C65" s="16"/>
      <c r="D65" s="28"/>
      <c r="E65" s="16"/>
      <c r="F65" s="28"/>
      <c r="G65" s="28"/>
      <c r="H65" s="28"/>
      <c r="I65" s="19"/>
      <c r="K65" s="21"/>
    </row>
    <row r="66" spans="1:15" s="20" customFormat="1" ht="15" x14ac:dyDescent="0.5">
      <c r="A66" s="13"/>
      <c r="B66" s="30" t="s">
        <v>97</v>
      </c>
      <c r="C66" s="16" t="s">
        <v>106</v>
      </c>
      <c r="D66" s="28"/>
      <c r="E66" s="16"/>
      <c r="F66" s="29"/>
      <c r="G66" s="28"/>
      <c r="H66" s="29"/>
      <c r="I66" s="19"/>
      <c r="K66" s="21" t="s">
        <v>107</v>
      </c>
      <c r="O66" s="20" t="s">
        <v>108</v>
      </c>
    </row>
    <row r="67" spans="1:15" s="20" customFormat="1" ht="15.9" customHeight="1" x14ac:dyDescent="0.5">
      <c r="A67" s="13"/>
      <c r="B67" s="30"/>
      <c r="C67" s="16"/>
      <c r="D67" s="28"/>
      <c r="E67" s="16"/>
      <c r="F67" s="28"/>
      <c r="G67" s="28"/>
      <c r="H67" s="28"/>
      <c r="I67" s="19"/>
      <c r="K67" s="21" t="s">
        <v>6</v>
      </c>
      <c r="O67" s="20" t="s">
        <v>6</v>
      </c>
    </row>
    <row r="68" spans="1:15" s="20" customFormat="1" ht="15" x14ac:dyDescent="0.5">
      <c r="A68" s="13"/>
      <c r="B68" s="30" t="s">
        <v>105</v>
      </c>
      <c r="C68" s="16" t="s">
        <v>98</v>
      </c>
      <c r="D68" s="28"/>
      <c r="E68" s="16"/>
      <c r="F68" s="31"/>
      <c r="G68" s="28"/>
      <c r="H68" s="31"/>
      <c r="I68" s="19"/>
      <c r="K68" s="21" t="s">
        <v>6</v>
      </c>
    </row>
    <row r="69" spans="1:15" s="20" customFormat="1" ht="15" x14ac:dyDescent="0.5">
      <c r="A69" s="13"/>
      <c r="B69" s="16"/>
      <c r="C69" s="16" t="s">
        <v>90</v>
      </c>
      <c r="D69" s="28"/>
      <c r="E69" s="16"/>
      <c r="F69" s="29"/>
      <c r="G69" s="28"/>
      <c r="H69" s="29"/>
      <c r="I69" s="19"/>
      <c r="K69" s="21" t="s">
        <v>99</v>
      </c>
      <c r="O69" s="20" t="s">
        <v>100</v>
      </c>
    </row>
    <row r="70" spans="1:15" s="20" customFormat="1" ht="15" x14ac:dyDescent="0.5">
      <c r="A70" s="13"/>
      <c r="B70" s="16"/>
      <c r="C70" s="16" t="s">
        <v>93</v>
      </c>
      <c r="D70" s="28"/>
      <c r="E70" s="16"/>
      <c r="F70" s="29"/>
      <c r="G70" s="28"/>
      <c r="H70" s="29"/>
      <c r="I70" s="19"/>
      <c r="K70" s="21" t="s">
        <v>101</v>
      </c>
      <c r="O70" s="20" t="s">
        <v>102</v>
      </c>
    </row>
    <row r="71" spans="1:15" s="20" customFormat="1" ht="15" x14ac:dyDescent="0.5">
      <c r="A71" s="13"/>
      <c r="B71" s="30"/>
      <c r="C71" s="16" t="s">
        <v>94</v>
      </c>
      <c r="D71" s="28"/>
      <c r="E71" s="16"/>
      <c r="F71" s="32">
        <f>SUM(F69:F70)</f>
        <v>0</v>
      </c>
      <c r="G71" s="28"/>
      <c r="H71" s="32">
        <f>SUM(H69:H70)</f>
        <v>0</v>
      </c>
      <c r="I71" s="19"/>
      <c r="K71" s="21" t="s">
        <v>103</v>
      </c>
      <c r="O71" s="20" t="s">
        <v>104</v>
      </c>
    </row>
    <row r="72" spans="1:15" s="20" customFormat="1" ht="24" customHeight="1" x14ac:dyDescent="0.5">
      <c r="A72" s="13"/>
      <c r="B72" s="16"/>
      <c r="C72" s="16"/>
      <c r="D72" s="28"/>
      <c r="E72" s="16"/>
      <c r="F72" s="28"/>
      <c r="G72" s="28"/>
      <c r="H72" s="28"/>
      <c r="I72" s="19"/>
      <c r="K72" s="21" t="s">
        <v>6</v>
      </c>
      <c r="O72" s="20" t="s">
        <v>6</v>
      </c>
    </row>
    <row r="73" spans="1:15" s="20" customFormat="1" ht="15" x14ac:dyDescent="0.5">
      <c r="A73" s="13"/>
      <c r="B73" s="30" t="s">
        <v>109</v>
      </c>
      <c r="C73" s="16" t="s">
        <v>110</v>
      </c>
      <c r="D73" s="28"/>
      <c r="E73" s="16"/>
      <c r="F73" s="28"/>
      <c r="G73" s="28"/>
      <c r="H73" s="28"/>
      <c r="I73" s="19"/>
      <c r="K73" s="21" t="s">
        <v>6</v>
      </c>
    </row>
    <row r="74" spans="1:15" s="20" customFormat="1" ht="15" x14ac:dyDescent="0.5">
      <c r="A74" s="13"/>
      <c r="B74" s="16"/>
      <c r="C74" s="16" t="s">
        <v>111</v>
      </c>
      <c r="D74" s="28"/>
      <c r="E74" s="16"/>
      <c r="F74" s="29"/>
      <c r="G74" s="28"/>
      <c r="H74" s="29"/>
      <c r="I74" s="19"/>
      <c r="K74" s="21" t="s">
        <v>112</v>
      </c>
      <c r="O74" s="20" t="s">
        <v>113</v>
      </c>
    </row>
    <row r="75" spans="1:15" s="20" customFormat="1" ht="15" x14ac:dyDescent="0.5">
      <c r="A75" s="13"/>
      <c r="B75" s="16"/>
      <c r="C75" s="16" t="s">
        <v>209</v>
      </c>
      <c r="D75" s="28"/>
      <c r="E75" s="16"/>
      <c r="F75" s="29"/>
      <c r="G75" s="28"/>
      <c r="H75" s="29"/>
      <c r="I75" s="19"/>
      <c r="K75" s="21" t="s">
        <v>114</v>
      </c>
      <c r="O75" s="20" t="s">
        <v>115</v>
      </c>
    </row>
    <row r="76" spans="1:15" s="20" customFormat="1" ht="15" x14ac:dyDescent="0.5">
      <c r="A76" s="13"/>
      <c r="B76" s="16"/>
      <c r="C76" s="16" t="s">
        <v>116</v>
      </c>
      <c r="D76" s="28"/>
      <c r="E76" s="16"/>
      <c r="F76" s="29"/>
      <c r="G76" s="28"/>
      <c r="H76" s="29"/>
      <c r="I76" s="19"/>
      <c r="K76" s="21" t="s">
        <v>114</v>
      </c>
      <c r="O76" s="20" t="s">
        <v>115</v>
      </c>
    </row>
    <row r="77" spans="1:15" s="20" customFormat="1" ht="15" x14ac:dyDescent="0.5">
      <c r="A77" s="13"/>
      <c r="B77" s="16"/>
      <c r="C77" s="35" t="s">
        <v>225</v>
      </c>
      <c r="D77" s="28"/>
      <c r="E77" s="16"/>
      <c r="F77" s="29"/>
      <c r="G77" s="28"/>
      <c r="H77" s="29"/>
      <c r="I77" s="19"/>
      <c r="K77" s="21"/>
    </row>
    <row r="78" spans="1:15" s="20" customFormat="1" ht="15" x14ac:dyDescent="0.5">
      <c r="A78" s="13"/>
      <c r="B78" s="16"/>
      <c r="C78" s="35" t="s">
        <v>226</v>
      </c>
      <c r="D78" s="28"/>
      <c r="E78" s="16"/>
      <c r="F78" s="29"/>
      <c r="G78" s="28"/>
      <c r="H78" s="29"/>
      <c r="I78" s="19"/>
      <c r="K78" s="21"/>
    </row>
    <row r="79" spans="1:15" s="20" customFormat="1" ht="15" x14ac:dyDescent="0.5">
      <c r="A79" s="13"/>
      <c r="B79" s="16"/>
      <c r="C79" s="35" t="s">
        <v>227</v>
      </c>
      <c r="D79" s="28"/>
      <c r="E79" s="16"/>
      <c r="F79" s="29"/>
      <c r="G79" s="28"/>
      <c r="H79" s="29"/>
      <c r="I79" s="19"/>
      <c r="K79" s="21" t="s">
        <v>117</v>
      </c>
      <c r="O79" s="20" t="s">
        <v>118</v>
      </c>
    </row>
    <row r="80" spans="1:15" s="20" customFormat="1" ht="15" x14ac:dyDescent="0.5">
      <c r="A80" s="13"/>
      <c r="B80" s="16"/>
      <c r="C80" s="16" t="s">
        <v>119</v>
      </c>
      <c r="D80" s="28"/>
      <c r="E80" s="16"/>
      <c r="F80" s="32">
        <f>SUM(F74:F79)</f>
        <v>0</v>
      </c>
      <c r="G80" s="28"/>
      <c r="H80" s="32">
        <f>SUM(H74:H79)</f>
        <v>0</v>
      </c>
      <c r="I80" s="19"/>
      <c r="K80" s="21" t="s">
        <v>120</v>
      </c>
      <c r="O80" s="20" t="s">
        <v>121</v>
      </c>
    </row>
    <row r="81" spans="1:15" s="20" customFormat="1" ht="6.75" customHeight="1" x14ac:dyDescent="0.5">
      <c r="A81" s="13"/>
      <c r="B81" s="16"/>
      <c r="C81" s="16"/>
      <c r="D81" s="28"/>
      <c r="E81" s="16"/>
      <c r="F81" s="28"/>
      <c r="G81" s="28"/>
      <c r="H81" s="28"/>
      <c r="I81" s="19"/>
      <c r="K81" s="21" t="s">
        <v>122</v>
      </c>
      <c r="O81" s="20" t="s">
        <v>123</v>
      </c>
    </row>
    <row r="82" spans="1:15" s="20" customFormat="1" ht="15" x14ac:dyDescent="0.5">
      <c r="A82" s="13"/>
      <c r="B82" s="30" t="s">
        <v>124</v>
      </c>
      <c r="C82" s="16" t="s">
        <v>125</v>
      </c>
      <c r="D82" s="28"/>
      <c r="E82" s="16"/>
      <c r="F82" s="29"/>
      <c r="G82" s="28"/>
      <c r="H82" s="29"/>
      <c r="I82" s="19"/>
      <c r="K82" s="21" t="s">
        <v>126</v>
      </c>
      <c r="O82" s="20" t="s">
        <v>127</v>
      </c>
    </row>
    <row r="83" spans="1:15" s="20" customFormat="1" ht="6.75" customHeight="1" x14ac:dyDescent="0.5">
      <c r="A83" s="13"/>
      <c r="B83" s="16"/>
      <c r="C83" s="16"/>
      <c r="D83" s="28"/>
      <c r="E83" s="16"/>
      <c r="F83" s="28"/>
      <c r="G83" s="28"/>
      <c r="H83" s="28"/>
      <c r="I83" s="19"/>
      <c r="K83" s="21" t="s">
        <v>6</v>
      </c>
      <c r="O83" s="20" t="s">
        <v>6</v>
      </c>
    </row>
    <row r="84" spans="1:15" s="20" customFormat="1" ht="15.3" thickBot="1" x14ac:dyDescent="0.55000000000000004">
      <c r="A84" s="13"/>
      <c r="B84" s="30" t="s">
        <v>128</v>
      </c>
      <c r="C84" s="24" t="s">
        <v>202</v>
      </c>
      <c r="D84" s="28"/>
      <c r="E84" s="16"/>
      <c r="F84" s="36">
        <f>F10+F27+F44+F46+F48+F50+F55+F57+F59+F64+F71+F66+F80+F82</f>
        <v>0</v>
      </c>
      <c r="G84" s="28"/>
      <c r="H84" s="36">
        <f>H10+H27+H44+H46+H48+H50+H55+H57+H59+H64+H71+H66+H80+H82</f>
        <v>0</v>
      </c>
      <c r="I84" s="19"/>
      <c r="K84" s="21" t="s">
        <v>129</v>
      </c>
      <c r="O84" s="20" t="s">
        <v>130</v>
      </c>
    </row>
    <row r="85" spans="1:15" s="20" customFormat="1" ht="6.75" customHeight="1" x14ac:dyDescent="0.5">
      <c r="A85" s="13"/>
      <c r="B85" s="30"/>
      <c r="C85" s="16"/>
      <c r="D85" s="28"/>
      <c r="E85" s="16"/>
      <c r="F85" s="28"/>
      <c r="G85" s="28"/>
      <c r="H85" s="28"/>
      <c r="I85" s="19"/>
      <c r="K85" s="21"/>
    </row>
    <row r="86" spans="1:15" s="20" customFormat="1" ht="15" x14ac:dyDescent="0.5">
      <c r="A86" s="13"/>
      <c r="B86" s="16"/>
      <c r="C86" s="24" t="s">
        <v>131</v>
      </c>
      <c r="D86" s="28"/>
      <c r="E86" s="16"/>
      <c r="F86" s="28"/>
      <c r="G86" s="28"/>
      <c r="H86" s="28"/>
      <c r="I86" s="19"/>
      <c r="K86" s="21" t="s">
        <v>6</v>
      </c>
      <c r="O86" s="20" t="s">
        <v>6</v>
      </c>
    </row>
    <row r="87" spans="1:15" s="20" customFormat="1" ht="15" x14ac:dyDescent="0.5">
      <c r="A87" s="13"/>
      <c r="B87" s="30" t="s">
        <v>228</v>
      </c>
      <c r="C87" s="16" t="s">
        <v>219</v>
      </c>
      <c r="D87" s="28"/>
      <c r="E87" s="16"/>
      <c r="F87" s="29"/>
      <c r="G87" s="28"/>
      <c r="H87" s="29"/>
      <c r="I87" s="19"/>
      <c r="K87" s="21" t="s">
        <v>132</v>
      </c>
      <c r="O87" s="20" t="s">
        <v>133</v>
      </c>
    </row>
    <row r="88" spans="1:15" s="20" customFormat="1" ht="6.75" customHeight="1" x14ac:dyDescent="0.5">
      <c r="A88" s="13"/>
      <c r="B88" s="16"/>
      <c r="C88" s="16"/>
      <c r="D88" s="28"/>
      <c r="E88" s="16"/>
      <c r="F88" s="28"/>
      <c r="G88" s="28"/>
      <c r="H88" s="28"/>
      <c r="I88" s="19"/>
      <c r="K88" s="21" t="s">
        <v>6</v>
      </c>
      <c r="O88" s="20" t="s">
        <v>6</v>
      </c>
    </row>
    <row r="89" spans="1:15" s="20" customFormat="1" ht="15" x14ac:dyDescent="0.5">
      <c r="A89" s="13"/>
      <c r="B89" s="30" t="s">
        <v>229</v>
      </c>
      <c r="C89" s="16" t="s">
        <v>134</v>
      </c>
      <c r="D89" s="28"/>
      <c r="E89" s="16"/>
      <c r="F89" s="29"/>
      <c r="G89" s="28"/>
      <c r="H89" s="29"/>
      <c r="I89" s="19"/>
      <c r="K89" s="21" t="s">
        <v>135</v>
      </c>
      <c r="O89" s="20" t="s">
        <v>136</v>
      </c>
    </row>
    <row r="90" spans="1:15" s="20" customFormat="1" ht="6.75" customHeight="1" x14ac:dyDescent="0.5">
      <c r="A90" s="13"/>
      <c r="B90" s="16"/>
      <c r="C90" s="16"/>
      <c r="D90" s="28"/>
      <c r="E90" s="16"/>
      <c r="F90" s="28"/>
      <c r="G90" s="28"/>
      <c r="H90" s="28"/>
      <c r="I90" s="19"/>
      <c r="K90" s="21" t="s">
        <v>6</v>
      </c>
      <c r="O90" s="20" t="s">
        <v>6</v>
      </c>
    </row>
    <row r="91" spans="1:15" s="20" customFormat="1" ht="15" x14ac:dyDescent="0.5">
      <c r="A91" s="13"/>
      <c r="B91" s="30" t="s">
        <v>230</v>
      </c>
      <c r="C91" s="16" t="s">
        <v>137</v>
      </c>
      <c r="D91" s="28"/>
      <c r="E91" s="16"/>
      <c r="F91" s="29"/>
      <c r="G91" s="28"/>
      <c r="H91" s="29"/>
      <c r="I91" s="19"/>
      <c r="K91" s="21" t="s">
        <v>138</v>
      </c>
      <c r="O91" s="20" t="s">
        <v>139</v>
      </c>
    </row>
    <row r="92" spans="1:15" s="20" customFormat="1" ht="6.75" customHeight="1" x14ac:dyDescent="0.5">
      <c r="A92" s="13"/>
      <c r="B92" s="30"/>
      <c r="C92" s="16"/>
      <c r="D92" s="28"/>
      <c r="E92" s="16"/>
      <c r="F92" s="28"/>
      <c r="G92" s="28"/>
      <c r="H92" s="28"/>
      <c r="I92" s="19"/>
      <c r="K92" s="21" t="s">
        <v>6</v>
      </c>
      <c r="O92" s="20" t="s">
        <v>6</v>
      </c>
    </row>
    <row r="93" spans="1:15" s="20" customFormat="1" ht="15" x14ac:dyDescent="0.5">
      <c r="A93" s="13"/>
      <c r="B93" s="30" t="s">
        <v>231</v>
      </c>
      <c r="C93" s="16" t="s">
        <v>140</v>
      </c>
      <c r="D93" s="28"/>
      <c r="E93" s="16"/>
      <c r="F93" s="28"/>
      <c r="G93" s="28"/>
      <c r="H93" s="28"/>
      <c r="I93" s="19"/>
      <c r="K93" s="21" t="s">
        <v>141</v>
      </c>
      <c r="O93" s="20" t="s">
        <v>142</v>
      </c>
    </row>
    <row r="94" spans="1:15" s="20" customFormat="1" ht="15" x14ac:dyDescent="0.5">
      <c r="A94" s="13"/>
      <c r="B94" s="16"/>
      <c r="C94" s="16" t="s">
        <v>222</v>
      </c>
      <c r="D94" s="28"/>
      <c r="E94" s="16"/>
      <c r="F94" s="29"/>
      <c r="G94" s="28"/>
      <c r="H94" s="29"/>
      <c r="I94" s="19"/>
      <c r="K94" s="21" t="s">
        <v>91</v>
      </c>
      <c r="O94" s="20" t="s">
        <v>92</v>
      </c>
    </row>
    <row r="95" spans="1:15" s="20" customFormat="1" ht="15" x14ac:dyDescent="0.5">
      <c r="A95" s="13"/>
      <c r="B95" s="16"/>
      <c r="C95" s="16" t="s">
        <v>223</v>
      </c>
      <c r="D95" s="28"/>
      <c r="E95" s="16"/>
      <c r="F95" s="29"/>
      <c r="G95" s="28"/>
      <c r="H95" s="29"/>
      <c r="I95" s="19"/>
      <c r="K95" s="21"/>
    </row>
    <row r="96" spans="1:15" s="20" customFormat="1" ht="15" x14ac:dyDescent="0.5">
      <c r="A96" s="13"/>
      <c r="B96" s="16"/>
      <c r="C96" s="16" t="s">
        <v>224</v>
      </c>
      <c r="D96" s="28"/>
      <c r="E96" s="16"/>
      <c r="F96" s="32">
        <f>SUM(F94:F95)</f>
        <v>0</v>
      </c>
      <c r="G96" s="28"/>
      <c r="H96" s="32">
        <f>SUM(H94:H95)</f>
        <v>0</v>
      </c>
      <c r="I96" s="19"/>
      <c r="K96" s="21" t="s">
        <v>95</v>
      </c>
      <c r="O96" s="20" t="s">
        <v>96</v>
      </c>
    </row>
    <row r="97" spans="1:15" s="20" customFormat="1" ht="6.75" customHeight="1" x14ac:dyDescent="0.5">
      <c r="A97" s="13"/>
      <c r="B97" s="16"/>
      <c r="C97" s="16"/>
      <c r="D97" s="28"/>
      <c r="E97" s="16"/>
      <c r="F97" s="28"/>
      <c r="G97" s="28"/>
      <c r="H97" s="28"/>
      <c r="I97" s="19"/>
      <c r="K97" s="21" t="s">
        <v>6</v>
      </c>
      <c r="O97" s="20" t="s">
        <v>6</v>
      </c>
    </row>
    <row r="98" spans="1:15" s="20" customFormat="1" ht="15" x14ac:dyDescent="0.5">
      <c r="A98" s="13"/>
      <c r="B98" s="30" t="s">
        <v>232</v>
      </c>
      <c r="C98" s="16" t="s">
        <v>143</v>
      </c>
      <c r="D98" s="28"/>
      <c r="E98" s="16"/>
      <c r="F98" s="29"/>
      <c r="G98" s="28"/>
      <c r="H98" s="29"/>
      <c r="I98" s="19"/>
      <c r="K98" s="21" t="s">
        <v>144</v>
      </c>
      <c r="O98" s="20" t="s">
        <v>145</v>
      </c>
    </row>
    <row r="99" spans="1:15" s="20" customFormat="1" ht="6.75" customHeight="1" x14ac:dyDescent="0.5">
      <c r="A99" s="13"/>
      <c r="B99" s="16"/>
      <c r="C99" s="16"/>
      <c r="D99" s="28"/>
      <c r="E99" s="16"/>
      <c r="F99" s="28"/>
      <c r="G99" s="28"/>
      <c r="H99" s="28"/>
      <c r="I99" s="19"/>
      <c r="K99" s="21" t="s">
        <v>6</v>
      </c>
      <c r="O99" s="20" t="s">
        <v>6</v>
      </c>
    </row>
    <row r="100" spans="1:15" s="20" customFormat="1" ht="15" x14ac:dyDescent="0.5">
      <c r="A100" s="13"/>
      <c r="B100" s="30" t="s">
        <v>233</v>
      </c>
      <c r="C100" s="16" t="s">
        <v>203</v>
      </c>
      <c r="D100" s="28"/>
      <c r="E100" s="16"/>
      <c r="F100" s="29"/>
      <c r="G100" s="28"/>
      <c r="H100" s="29"/>
      <c r="I100" s="19"/>
      <c r="K100" s="21" t="s">
        <v>146</v>
      </c>
      <c r="O100" s="20" t="s">
        <v>147</v>
      </c>
    </row>
    <row r="101" spans="1:15" s="20" customFormat="1" ht="6.75" customHeight="1" x14ac:dyDescent="0.5">
      <c r="A101" s="13"/>
      <c r="B101" s="16"/>
      <c r="C101" s="16"/>
      <c r="D101" s="28"/>
      <c r="E101" s="16"/>
      <c r="F101" s="28"/>
      <c r="G101" s="28"/>
      <c r="H101" s="28"/>
      <c r="I101" s="19"/>
      <c r="K101" s="21" t="s">
        <v>6</v>
      </c>
      <c r="O101" s="20" t="s">
        <v>6</v>
      </c>
    </row>
    <row r="102" spans="1:15" s="20" customFormat="1" ht="15" x14ac:dyDescent="0.5">
      <c r="A102" s="13"/>
      <c r="B102" s="30" t="s">
        <v>234</v>
      </c>
      <c r="C102" s="16" t="s">
        <v>148</v>
      </c>
      <c r="D102" s="28"/>
      <c r="E102" s="16"/>
      <c r="F102" s="29"/>
      <c r="G102" s="28"/>
      <c r="H102" s="29"/>
      <c r="I102" s="19"/>
      <c r="K102" s="21" t="s">
        <v>149</v>
      </c>
      <c r="O102" s="20" t="s">
        <v>150</v>
      </c>
    </row>
    <row r="103" spans="1:15" s="20" customFormat="1" ht="6.75" customHeight="1" x14ac:dyDescent="0.5">
      <c r="A103" s="13"/>
      <c r="B103" s="16"/>
      <c r="C103" s="16"/>
      <c r="D103" s="28"/>
      <c r="E103" s="16"/>
      <c r="F103" s="28"/>
      <c r="G103" s="28"/>
      <c r="H103" s="28"/>
      <c r="I103" s="19"/>
      <c r="K103" s="21" t="s">
        <v>6</v>
      </c>
      <c r="O103" s="20" t="s">
        <v>6</v>
      </c>
    </row>
    <row r="104" spans="1:15" s="20" customFormat="1" ht="15" x14ac:dyDescent="0.5">
      <c r="A104" s="13"/>
      <c r="B104" s="30" t="s">
        <v>235</v>
      </c>
      <c r="C104" s="16" t="s">
        <v>151</v>
      </c>
      <c r="D104" s="28"/>
      <c r="E104" s="16"/>
      <c r="F104" s="28"/>
      <c r="G104" s="28"/>
      <c r="H104" s="28"/>
      <c r="I104" s="19"/>
      <c r="K104" s="21" t="s">
        <v>6</v>
      </c>
    </row>
    <row r="105" spans="1:15" s="20" customFormat="1" ht="15" x14ac:dyDescent="0.5">
      <c r="A105" s="13"/>
      <c r="B105" s="16"/>
      <c r="C105" s="16" t="s">
        <v>111</v>
      </c>
      <c r="D105" s="28"/>
      <c r="E105" s="16"/>
      <c r="F105" s="29"/>
      <c r="G105" s="28"/>
      <c r="H105" s="29"/>
      <c r="I105" s="19"/>
      <c r="K105" s="21" t="s">
        <v>152</v>
      </c>
      <c r="O105" s="20" t="s">
        <v>153</v>
      </c>
    </row>
    <row r="106" spans="1:15" s="20" customFormat="1" ht="15" x14ac:dyDescent="0.5">
      <c r="A106" s="13"/>
      <c r="B106" s="16"/>
      <c r="C106" s="16" t="s">
        <v>204</v>
      </c>
      <c r="D106" s="28"/>
      <c r="E106" s="16"/>
      <c r="F106" s="29"/>
      <c r="G106" s="28"/>
      <c r="H106" s="29"/>
      <c r="I106" s="19"/>
      <c r="K106" s="21" t="s">
        <v>154</v>
      </c>
      <c r="O106" s="20" t="s">
        <v>155</v>
      </c>
    </row>
    <row r="107" spans="1:15" s="20" customFormat="1" ht="15" x14ac:dyDescent="0.5">
      <c r="A107" s="13"/>
      <c r="B107" s="16"/>
      <c r="C107" s="35" t="s">
        <v>220</v>
      </c>
      <c r="D107" s="28"/>
      <c r="E107" s="16"/>
      <c r="F107" s="29"/>
      <c r="G107" s="28"/>
      <c r="H107" s="29"/>
      <c r="I107" s="19"/>
      <c r="K107" s="21"/>
    </row>
    <row r="108" spans="1:15" s="20" customFormat="1" ht="15" x14ac:dyDescent="0.5">
      <c r="A108" s="13"/>
      <c r="B108" s="16"/>
      <c r="C108" s="16" t="s">
        <v>156</v>
      </c>
      <c r="D108" s="28"/>
      <c r="E108" s="16"/>
      <c r="F108" s="32">
        <f>SUM(F105:F107)</f>
        <v>0</v>
      </c>
      <c r="G108" s="28"/>
      <c r="H108" s="32">
        <f>SUM(H105:H107)</f>
        <v>0</v>
      </c>
      <c r="I108" s="19"/>
      <c r="K108" s="21" t="s">
        <v>157</v>
      </c>
      <c r="O108" s="20" t="s">
        <v>158</v>
      </c>
    </row>
    <row r="109" spans="1:15" s="20" customFormat="1" ht="6.75" customHeight="1" x14ac:dyDescent="0.5">
      <c r="A109" s="13"/>
      <c r="B109" s="16"/>
      <c r="C109" s="16"/>
      <c r="D109" s="28"/>
      <c r="E109" s="16"/>
      <c r="F109" s="28"/>
      <c r="G109" s="28"/>
      <c r="H109" s="28"/>
      <c r="I109" s="19"/>
      <c r="K109" s="21" t="s">
        <v>159</v>
      </c>
      <c r="O109" s="20" t="s">
        <v>160</v>
      </c>
    </row>
    <row r="110" spans="1:15" s="20" customFormat="1" ht="15" x14ac:dyDescent="0.5">
      <c r="A110" s="13"/>
      <c r="B110" s="30" t="s">
        <v>236</v>
      </c>
      <c r="C110" s="16" t="s">
        <v>161</v>
      </c>
      <c r="D110" s="28"/>
      <c r="E110" s="16"/>
      <c r="F110" s="28"/>
      <c r="G110" s="28"/>
      <c r="H110" s="28"/>
      <c r="I110" s="19"/>
      <c r="K110" s="21" t="s">
        <v>6</v>
      </c>
    </row>
    <row r="111" spans="1:15" s="20" customFormat="1" ht="15" x14ac:dyDescent="0.5">
      <c r="A111" s="13"/>
      <c r="B111" s="16"/>
      <c r="C111" s="16" t="s">
        <v>162</v>
      </c>
      <c r="D111" s="28"/>
      <c r="E111" s="16"/>
      <c r="F111" s="29"/>
      <c r="G111" s="28"/>
      <c r="H111" s="29"/>
      <c r="I111" s="19"/>
      <c r="K111" s="21" t="s">
        <v>163</v>
      </c>
      <c r="O111" s="20" t="s">
        <v>164</v>
      </c>
    </row>
    <row r="112" spans="1:15" s="20" customFormat="1" ht="15" x14ac:dyDescent="0.5">
      <c r="A112" s="13"/>
      <c r="B112" s="16"/>
      <c r="C112" s="16" t="s">
        <v>165</v>
      </c>
      <c r="D112" s="28"/>
      <c r="E112" s="16"/>
      <c r="F112" s="29"/>
      <c r="G112" s="28"/>
      <c r="H112" s="29"/>
      <c r="I112" s="19"/>
      <c r="K112" s="21" t="s">
        <v>166</v>
      </c>
      <c r="O112" s="20" t="s">
        <v>167</v>
      </c>
    </row>
    <row r="113" spans="1:15" s="20" customFormat="1" ht="15" x14ac:dyDescent="0.5">
      <c r="A113" s="13"/>
      <c r="B113" s="16"/>
      <c r="C113" s="16" t="s">
        <v>168</v>
      </c>
      <c r="D113" s="28"/>
      <c r="E113" s="16"/>
      <c r="F113" s="29"/>
      <c r="G113" s="28"/>
      <c r="H113" s="29"/>
      <c r="I113" s="19"/>
      <c r="K113" s="21" t="s">
        <v>169</v>
      </c>
      <c r="O113" s="20" t="s">
        <v>170</v>
      </c>
    </row>
    <row r="114" spans="1:15" s="20" customFormat="1" ht="15" x14ac:dyDescent="0.5">
      <c r="A114" s="13"/>
      <c r="B114" s="16"/>
      <c r="C114" s="16" t="s">
        <v>221</v>
      </c>
      <c r="D114" s="16"/>
      <c r="E114" s="16"/>
      <c r="F114" s="32">
        <f>SUM(F111:F113)</f>
        <v>0</v>
      </c>
      <c r="G114" s="28"/>
      <c r="H114" s="32">
        <f>SUM(H111:H113)</f>
        <v>0</v>
      </c>
      <c r="I114" s="19"/>
      <c r="K114" s="21" t="s">
        <v>171</v>
      </c>
      <c r="O114" s="20" t="s">
        <v>172</v>
      </c>
    </row>
    <row r="115" spans="1:15" s="20" customFormat="1" ht="6.75" customHeight="1" x14ac:dyDescent="0.5">
      <c r="A115" s="13"/>
      <c r="B115" s="16"/>
      <c r="C115" s="16"/>
      <c r="D115" s="28"/>
      <c r="E115" s="16"/>
      <c r="F115" s="28"/>
      <c r="G115" s="28"/>
      <c r="H115" s="28"/>
      <c r="I115" s="19"/>
      <c r="K115" s="21" t="s">
        <v>6</v>
      </c>
      <c r="O115" s="20" t="s">
        <v>6</v>
      </c>
    </row>
    <row r="116" spans="1:15" s="20" customFormat="1" ht="15" x14ac:dyDescent="0.5">
      <c r="A116" s="13"/>
      <c r="B116" s="30" t="s">
        <v>237</v>
      </c>
      <c r="C116" s="16" t="s">
        <v>205</v>
      </c>
      <c r="D116" s="28"/>
      <c r="E116" s="16"/>
      <c r="F116" s="32">
        <f>F87+F89+F91+F96+F98+F100+F102+F108+F114</f>
        <v>0</v>
      </c>
      <c r="G116" s="28"/>
      <c r="H116" s="32">
        <f>H87+H89+H91+H96+H98+H100+H102+H108+H114</f>
        <v>0</v>
      </c>
      <c r="I116" s="19"/>
      <c r="K116" s="21" t="s">
        <v>173</v>
      </c>
      <c r="O116" s="20" t="s">
        <v>174</v>
      </c>
    </row>
    <row r="117" spans="1:15" s="20" customFormat="1" ht="6.75" customHeight="1" x14ac:dyDescent="0.5">
      <c r="A117" s="13"/>
      <c r="B117" s="16"/>
      <c r="C117" s="16"/>
      <c r="D117" s="28"/>
      <c r="E117" s="16"/>
      <c r="F117" s="28"/>
      <c r="G117" s="28"/>
      <c r="H117" s="28"/>
      <c r="I117" s="19"/>
      <c r="K117" s="21" t="s">
        <v>6</v>
      </c>
      <c r="O117" s="20" t="s">
        <v>6</v>
      </c>
    </row>
    <row r="118" spans="1:15" s="20" customFormat="1" ht="15" x14ac:dyDescent="0.5">
      <c r="A118" s="13"/>
      <c r="B118" s="30" t="s">
        <v>238</v>
      </c>
      <c r="C118" s="24" t="s">
        <v>175</v>
      </c>
      <c r="D118" s="28"/>
      <c r="E118" s="16"/>
      <c r="F118" s="28"/>
      <c r="G118" s="28"/>
      <c r="H118" s="28"/>
      <c r="I118" s="19"/>
      <c r="K118" s="21" t="s">
        <v>6</v>
      </c>
    </row>
    <row r="119" spans="1:15" s="20" customFormat="1" ht="15" x14ac:dyDescent="0.5">
      <c r="A119" s="13"/>
      <c r="B119" s="16"/>
      <c r="C119" s="16" t="s">
        <v>176</v>
      </c>
      <c r="D119" s="28"/>
      <c r="E119" s="16"/>
      <c r="F119" s="29"/>
      <c r="G119" s="28"/>
      <c r="H119" s="29"/>
      <c r="I119" s="19"/>
      <c r="K119" s="21"/>
    </row>
    <row r="120" spans="1:15" s="20" customFormat="1" ht="15" x14ac:dyDescent="0.5">
      <c r="A120" s="13"/>
      <c r="B120" s="16"/>
      <c r="C120" s="16" t="s">
        <v>177</v>
      </c>
      <c r="D120" s="28"/>
      <c r="E120" s="16"/>
      <c r="F120" s="29"/>
      <c r="G120" s="28"/>
      <c r="H120" s="29"/>
      <c r="I120" s="19"/>
      <c r="K120" s="21"/>
    </row>
    <row r="121" spans="1:15" s="20" customFormat="1" ht="15" x14ac:dyDescent="0.5">
      <c r="A121" s="13"/>
      <c r="B121" s="16"/>
      <c r="C121" s="16" t="s">
        <v>214</v>
      </c>
      <c r="D121" s="28"/>
      <c r="E121" s="16"/>
      <c r="F121" s="29"/>
      <c r="G121" s="28"/>
      <c r="H121" s="29"/>
      <c r="I121" s="19"/>
      <c r="K121" s="21"/>
    </row>
    <row r="122" spans="1:15" s="20" customFormat="1" ht="15" x14ac:dyDescent="0.5">
      <c r="A122" s="13"/>
      <c r="B122" s="16"/>
      <c r="C122" s="16" t="s">
        <v>178</v>
      </c>
      <c r="D122" s="28"/>
      <c r="E122" s="16"/>
      <c r="F122" s="29"/>
      <c r="G122" s="28"/>
      <c r="H122" s="29"/>
      <c r="I122" s="19"/>
      <c r="K122" s="21"/>
    </row>
    <row r="123" spans="1:15" s="20" customFormat="1" ht="15" x14ac:dyDescent="0.5">
      <c r="A123" s="13"/>
      <c r="B123" s="16"/>
      <c r="C123" s="16" t="s">
        <v>179</v>
      </c>
      <c r="D123" s="28"/>
      <c r="E123" s="16"/>
      <c r="F123" s="29"/>
      <c r="G123" s="28"/>
      <c r="H123" s="29"/>
      <c r="I123" s="19"/>
      <c r="K123" s="21"/>
    </row>
    <row r="124" spans="1:15" s="20" customFormat="1" ht="15" x14ac:dyDescent="0.5">
      <c r="A124" s="13"/>
      <c r="B124" s="16"/>
      <c r="C124" s="16" t="s">
        <v>180</v>
      </c>
      <c r="D124" s="28"/>
      <c r="E124" s="16"/>
      <c r="F124" s="29"/>
      <c r="G124" s="28"/>
      <c r="H124" s="29"/>
      <c r="I124" s="19"/>
      <c r="K124" s="21"/>
    </row>
    <row r="125" spans="1:15" s="20" customFormat="1" ht="15" x14ac:dyDescent="0.5">
      <c r="A125" s="13"/>
      <c r="B125" s="16"/>
      <c r="C125" s="16" t="s">
        <v>181</v>
      </c>
      <c r="D125" s="28"/>
      <c r="E125" s="16"/>
      <c r="F125" s="29"/>
      <c r="G125" s="28"/>
      <c r="H125" s="29"/>
      <c r="I125" s="19"/>
      <c r="K125" s="21"/>
    </row>
    <row r="126" spans="1:15" s="20" customFormat="1" ht="15" x14ac:dyDescent="0.5">
      <c r="A126" s="13"/>
      <c r="B126" s="16"/>
      <c r="C126" s="16" t="s">
        <v>182</v>
      </c>
      <c r="D126" s="28"/>
      <c r="E126" s="16"/>
      <c r="F126" s="29"/>
      <c r="G126" s="28"/>
      <c r="H126" s="29"/>
      <c r="I126" s="19"/>
      <c r="K126" s="21"/>
    </row>
    <row r="127" spans="1:15" s="20" customFormat="1" ht="15" x14ac:dyDescent="0.5">
      <c r="A127" s="13"/>
      <c r="B127" s="16"/>
      <c r="C127" s="16" t="s">
        <v>183</v>
      </c>
      <c r="D127" s="28"/>
      <c r="E127" s="16"/>
      <c r="F127" s="32">
        <f>SUM(F123:F126)</f>
        <v>0</v>
      </c>
      <c r="G127" s="28"/>
      <c r="H127" s="32">
        <f>SUM(H123:H126)</f>
        <v>0</v>
      </c>
      <c r="I127" s="19"/>
      <c r="K127" s="21"/>
    </row>
    <row r="128" spans="1:15" s="20" customFormat="1" ht="15" x14ac:dyDescent="0.5">
      <c r="A128" s="13"/>
      <c r="B128" s="16"/>
      <c r="C128" s="16" t="s">
        <v>184</v>
      </c>
      <c r="D128" s="28"/>
      <c r="E128" s="16"/>
      <c r="F128" s="32">
        <f>SUM(F119:F122,F127)</f>
        <v>0</v>
      </c>
      <c r="G128" s="28"/>
      <c r="H128" s="32">
        <f>SUM(H119:H122,H127)</f>
        <v>0</v>
      </c>
      <c r="I128" s="19"/>
      <c r="K128" s="21"/>
    </row>
    <row r="129" spans="1:15" s="20" customFormat="1" ht="6.75" customHeight="1" x14ac:dyDescent="0.5">
      <c r="A129" s="13"/>
      <c r="B129" s="16"/>
      <c r="C129" s="16"/>
      <c r="D129" s="28"/>
      <c r="E129" s="16"/>
      <c r="F129" s="28"/>
      <c r="G129" s="28"/>
      <c r="H129" s="28"/>
      <c r="I129" s="19"/>
      <c r="K129" s="21" t="s">
        <v>6</v>
      </c>
      <c r="O129" s="20" t="s">
        <v>6</v>
      </c>
    </row>
    <row r="130" spans="1:15" s="20" customFormat="1" ht="15.3" thickBot="1" x14ac:dyDescent="0.55000000000000004">
      <c r="A130" s="13"/>
      <c r="B130" s="30" t="s">
        <v>239</v>
      </c>
      <c r="C130" s="16" t="s">
        <v>206</v>
      </c>
      <c r="D130" s="28"/>
      <c r="E130" s="16"/>
      <c r="F130" s="37">
        <f>F116+F128</f>
        <v>0</v>
      </c>
      <c r="G130" s="28"/>
      <c r="H130" s="37">
        <f>H116+H128</f>
        <v>0</v>
      </c>
      <c r="I130" s="19"/>
      <c r="K130" s="21" t="s">
        <v>185</v>
      </c>
      <c r="O130" s="20" t="s">
        <v>186</v>
      </c>
    </row>
    <row r="131" spans="1:15" s="20" customFormat="1" ht="6.75" customHeight="1" x14ac:dyDescent="0.5">
      <c r="A131" s="13"/>
      <c r="B131" s="16"/>
      <c r="C131" s="16"/>
      <c r="D131" s="16"/>
      <c r="E131" s="16"/>
      <c r="F131" s="16"/>
      <c r="G131" s="16"/>
      <c r="H131" s="16"/>
      <c r="I131" s="19"/>
      <c r="K131" s="21" t="s">
        <v>6</v>
      </c>
      <c r="O131" s="20" t="s">
        <v>6</v>
      </c>
    </row>
    <row r="132" spans="1:15" s="20" customFormat="1" ht="15" x14ac:dyDescent="0.5">
      <c r="A132" s="13"/>
      <c r="B132" s="16"/>
      <c r="C132" s="16"/>
      <c r="D132" s="16"/>
      <c r="E132" s="30"/>
      <c r="F132" s="38" t="str">
        <f>IF(F133="TRUE",HYPERLINK("#'Form 1SFS'!M100","TRUE"),HYPERLINK("#'Form 1SFS'!M100","FALSE"))</f>
        <v>TRUE</v>
      </c>
      <c r="G132" s="16"/>
      <c r="H132" s="38" t="str">
        <f>IF(H133="TRUE",HYPERLINK("#'Form 1SFS'!O100","TRUE"),HYPERLINK("#'Form 1SFS'!O100","FALSE"))</f>
        <v>TRUE</v>
      </c>
      <c r="I132" s="19"/>
      <c r="J132" s="20" t="s">
        <v>187</v>
      </c>
      <c r="K132" s="21" t="s">
        <v>6</v>
      </c>
      <c r="O132" s="20" t="s">
        <v>6</v>
      </c>
    </row>
    <row r="133" spans="1:15" s="20" customFormat="1" ht="6.75" customHeight="1" x14ac:dyDescent="0.5">
      <c r="A133" s="13"/>
      <c r="B133" s="16"/>
      <c r="C133" s="16"/>
      <c r="D133" s="16"/>
      <c r="E133" s="30"/>
      <c r="F133" s="39" t="str">
        <f>IF(ROUND((F84-F130),0)=0,"TRUE","FALSE")</f>
        <v>TRUE</v>
      </c>
      <c r="G133" s="16"/>
      <c r="H133" s="39" t="str">
        <f>IF(ROUND((H84-H130),0)=0,"TRUE","FALSE")</f>
        <v>TRUE</v>
      </c>
      <c r="I133" s="19"/>
      <c r="K133" s="21" t="s">
        <v>6</v>
      </c>
      <c r="O133" s="20" t="s">
        <v>6</v>
      </c>
    </row>
    <row r="134" spans="1:15" s="20" customFormat="1" ht="15" x14ac:dyDescent="0.5">
      <c r="A134" s="13"/>
      <c r="B134" s="24"/>
      <c r="C134" s="30" t="s">
        <v>188</v>
      </c>
      <c r="D134" s="16"/>
      <c r="E134" s="30"/>
      <c r="F134" s="28">
        <f>ROUND((F84-F130),0)</f>
        <v>0</v>
      </c>
      <c r="G134" s="16"/>
      <c r="H134" s="28">
        <f>ROUND((H84-H130),0)</f>
        <v>0</v>
      </c>
      <c r="I134" s="19"/>
      <c r="K134" s="21" t="s">
        <v>6</v>
      </c>
    </row>
    <row r="135" spans="1:15" s="20" customFormat="1" ht="6.75" customHeight="1" x14ac:dyDescent="0.5">
      <c r="A135" s="13"/>
      <c r="B135" s="16"/>
      <c r="C135" s="16"/>
      <c r="D135" s="16"/>
      <c r="E135" s="16"/>
      <c r="F135" s="16"/>
      <c r="G135" s="16"/>
      <c r="H135" s="16"/>
      <c r="I135" s="19"/>
      <c r="K135" s="21"/>
    </row>
    <row r="136" spans="1:15" s="20" customFormat="1" ht="15" hidden="1" x14ac:dyDescent="0.5">
      <c r="A136" s="13"/>
      <c r="B136" s="16"/>
      <c r="C136" s="16" t="s">
        <v>191</v>
      </c>
      <c r="D136" s="16"/>
      <c r="E136" s="16"/>
      <c r="F136" s="40"/>
      <c r="G136" s="41"/>
      <c r="H136" s="40"/>
      <c r="I136" s="19"/>
      <c r="K136" s="21"/>
    </row>
    <row r="137" spans="1:15" s="20" customFormat="1" ht="15" hidden="1" x14ac:dyDescent="0.5">
      <c r="A137" s="13"/>
      <c r="B137" s="16"/>
      <c r="C137" s="16"/>
      <c r="D137" s="16"/>
      <c r="E137" s="16"/>
      <c r="F137" s="16"/>
      <c r="G137" s="16"/>
      <c r="H137" s="16"/>
      <c r="I137" s="19"/>
      <c r="K137" s="21"/>
    </row>
    <row r="138" spans="1:15" s="20" customFormat="1" ht="15" hidden="1" x14ac:dyDescent="0.5">
      <c r="A138" s="13"/>
      <c r="B138" s="16"/>
      <c r="C138" s="16" t="s">
        <v>192</v>
      </c>
      <c r="D138" s="16"/>
      <c r="E138" s="16"/>
      <c r="F138" s="42">
        <f>SUM(F136:F136)</f>
        <v>0</v>
      </c>
      <c r="G138" s="16"/>
      <c r="H138" s="42">
        <f>SUM(H136:H136)</f>
        <v>0</v>
      </c>
      <c r="I138" s="19"/>
      <c r="K138" s="21"/>
    </row>
    <row r="139" spans="1:15" s="20" customFormat="1" ht="15" hidden="1" x14ac:dyDescent="0.5">
      <c r="A139" s="13"/>
      <c r="B139" s="16"/>
      <c r="C139" s="16"/>
      <c r="D139" s="16"/>
      <c r="E139" s="16"/>
      <c r="F139" s="16"/>
      <c r="G139" s="16"/>
      <c r="H139" s="16"/>
      <c r="I139" s="19"/>
      <c r="K139" s="21"/>
    </row>
    <row r="140" spans="1:15" s="20" customFormat="1" ht="15" hidden="1" x14ac:dyDescent="0.5">
      <c r="A140" s="13"/>
      <c r="B140" s="16"/>
      <c r="C140" s="16" t="s">
        <v>193</v>
      </c>
      <c r="D140" s="16"/>
      <c r="E140" s="16"/>
      <c r="F140" s="16"/>
      <c r="G140" s="16"/>
      <c r="H140" s="16"/>
      <c r="I140" s="19"/>
      <c r="K140" s="21"/>
    </row>
    <row r="141" spans="1:15" s="20" customFormat="1" ht="15" hidden="1" x14ac:dyDescent="0.5">
      <c r="A141" s="13"/>
      <c r="B141" s="16"/>
      <c r="C141" s="16"/>
      <c r="D141" s="16"/>
      <c r="E141" s="16"/>
      <c r="F141" s="16"/>
      <c r="G141" s="16"/>
      <c r="H141" s="16"/>
      <c r="I141" s="19"/>
      <c r="K141" s="21"/>
    </row>
    <row r="142" spans="1:15" s="20" customFormat="1" ht="15" hidden="1" x14ac:dyDescent="0.5">
      <c r="A142" s="13"/>
      <c r="B142" s="16"/>
      <c r="C142" s="16" t="s">
        <v>190</v>
      </c>
      <c r="D142" s="16"/>
      <c r="E142" s="16"/>
      <c r="F142" s="40"/>
      <c r="G142" s="41"/>
      <c r="H142" s="40"/>
      <c r="I142" s="19"/>
      <c r="K142" s="21"/>
    </row>
    <row r="143" spans="1:15" s="20" customFormat="1" ht="15" hidden="1" x14ac:dyDescent="0.5">
      <c r="A143" s="13"/>
      <c r="B143" s="16"/>
      <c r="C143" s="16" t="s">
        <v>191</v>
      </c>
      <c r="D143" s="16"/>
      <c r="E143" s="16"/>
      <c r="F143" s="40"/>
      <c r="G143" s="41"/>
      <c r="H143" s="40"/>
      <c r="I143" s="19"/>
      <c r="K143" s="21"/>
    </row>
    <row r="144" spans="1:15" s="20" customFormat="1" ht="15" hidden="1" x14ac:dyDescent="0.5">
      <c r="A144" s="13"/>
      <c r="B144" s="16"/>
      <c r="C144" s="16"/>
      <c r="D144" s="16"/>
      <c r="E144" s="16"/>
      <c r="F144" s="16"/>
      <c r="G144" s="16"/>
      <c r="H144" s="16"/>
      <c r="I144" s="19"/>
      <c r="K144" s="21"/>
    </row>
    <row r="145" spans="1:15" s="20" customFormat="1" ht="15" hidden="1" x14ac:dyDescent="0.5">
      <c r="A145" s="13"/>
      <c r="B145" s="16"/>
      <c r="C145" s="16" t="s">
        <v>194</v>
      </c>
      <c r="D145" s="16"/>
      <c r="E145" s="16"/>
      <c r="F145" s="42">
        <f>SUM(F142:F143)</f>
        <v>0</v>
      </c>
      <c r="G145" s="16"/>
      <c r="H145" s="42">
        <f>SUM(H142:H143)</f>
        <v>0</v>
      </c>
      <c r="I145" s="19"/>
      <c r="K145" s="21"/>
    </row>
    <row r="146" spans="1:15" s="20" customFormat="1" ht="15" hidden="1" x14ac:dyDescent="0.5">
      <c r="A146" s="13"/>
      <c r="B146" s="16"/>
      <c r="C146" s="16"/>
      <c r="D146" s="16"/>
      <c r="E146" s="16"/>
      <c r="F146" s="16"/>
      <c r="G146" s="16"/>
      <c r="H146" s="16"/>
      <c r="I146" s="19"/>
      <c r="K146" s="21"/>
    </row>
    <row r="147" spans="1:15" s="20" customFormat="1" ht="15" hidden="1" x14ac:dyDescent="0.5">
      <c r="A147" s="13"/>
      <c r="B147" s="16"/>
      <c r="C147" s="16" t="s">
        <v>195</v>
      </c>
      <c r="D147" s="16"/>
      <c r="E147" s="16"/>
      <c r="F147" s="42" t="e">
        <f>#REF!+F138+F145</f>
        <v>#REF!</v>
      </c>
      <c r="G147" s="16"/>
      <c r="H147" s="42" t="e">
        <f>#REF!+H138+H145</f>
        <v>#REF!</v>
      </c>
      <c r="I147" s="19"/>
      <c r="K147" s="21"/>
    </row>
    <row r="148" spans="1:15" s="20" customFormat="1" ht="15" hidden="1" x14ac:dyDescent="0.5">
      <c r="A148" s="13"/>
      <c r="B148" s="16"/>
      <c r="C148" s="16"/>
      <c r="D148" s="16"/>
      <c r="E148" s="16"/>
      <c r="F148" s="16"/>
      <c r="G148" s="16"/>
      <c r="H148" s="16"/>
      <c r="I148" s="19"/>
      <c r="K148" s="21"/>
    </row>
    <row r="149" spans="1:15" s="20" customFormat="1" ht="15" hidden="1" x14ac:dyDescent="0.5">
      <c r="A149" s="13"/>
      <c r="B149" s="16"/>
      <c r="C149" s="16" t="s">
        <v>196</v>
      </c>
      <c r="D149" s="16"/>
      <c r="E149" s="16"/>
      <c r="F149" s="40"/>
      <c r="G149" s="41"/>
      <c r="H149" s="40"/>
      <c r="I149" s="19"/>
      <c r="K149" s="21" t="s">
        <v>6</v>
      </c>
      <c r="O149" s="20" t="s">
        <v>6</v>
      </c>
    </row>
    <row r="150" spans="1:15" s="20" customFormat="1" ht="15" hidden="1" x14ac:dyDescent="0.5">
      <c r="A150" s="13"/>
      <c r="B150" s="16"/>
      <c r="C150" s="16"/>
      <c r="D150" s="16"/>
      <c r="E150" s="16"/>
      <c r="F150" s="16"/>
      <c r="G150" s="43"/>
      <c r="H150" s="16"/>
      <c r="I150" s="19"/>
      <c r="K150" s="21" t="s">
        <v>6</v>
      </c>
    </row>
    <row r="151" spans="1:15" s="20" customFormat="1" ht="15.3" hidden="1" thickBot="1" x14ac:dyDescent="0.55000000000000004">
      <c r="A151" s="13"/>
      <c r="B151" s="16"/>
      <c r="C151" s="16" t="s">
        <v>197</v>
      </c>
      <c r="D151" s="16"/>
      <c r="E151" s="16"/>
      <c r="F151" s="44" t="e">
        <f>F147+F149</f>
        <v>#REF!</v>
      </c>
      <c r="G151" s="45"/>
      <c r="H151" s="44" t="e">
        <f>H147+H149</f>
        <v>#REF!</v>
      </c>
      <c r="I151" s="19"/>
      <c r="K151" s="21" t="s">
        <v>189</v>
      </c>
    </row>
    <row r="152" spans="1:15" s="20" customFormat="1" ht="15" hidden="1" x14ac:dyDescent="0.5">
      <c r="A152" s="13"/>
      <c r="B152" s="16"/>
      <c r="C152" s="16"/>
      <c r="D152" s="16"/>
      <c r="E152" s="16"/>
      <c r="F152" s="16"/>
      <c r="G152" s="16"/>
      <c r="H152" s="16"/>
      <c r="I152" s="19"/>
      <c r="J152" s="20" t="s">
        <v>6</v>
      </c>
      <c r="K152" s="21" t="s">
        <v>6</v>
      </c>
    </row>
    <row r="153" spans="1:15" s="20" customFormat="1" ht="15" hidden="1" x14ac:dyDescent="0.5">
      <c r="A153" s="13"/>
      <c r="B153" s="16"/>
      <c r="C153" s="16"/>
      <c r="D153" s="16"/>
      <c r="E153" s="16"/>
      <c r="F153" s="26" t="e">
        <f>IF((F151-#REF!)=0,TRUE,FALSE)</f>
        <v>#REF!</v>
      </c>
      <c r="G153" s="16"/>
      <c r="H153" s="26" t="e">
        <f>IF((H151-#REF!)=0,TRUE,FALSE)</f>
        <v>#REF!</v>
      </c>
      <c r="I153" s="46"/>
      <c r="K153" s="21" t="s">
        <v>6</v>
      </c>
    </row>
    <row r="154" spans="1:15" s="20" customFormat="1" ht="15" hidden="1" x14ac:dyDescent="0.5">
      <c r="A154" s="13"/>
      <c r="B154" s="16"/>
      <c r="C154" s="16"/>
      <c r="D154" s="16"/>
      <c r="E154" s="16"/>
      <c r="F154" s="26"/>
      <c r="G154" s="16"/>
      <c r="H154" s="26"/>
      <c r="I154" s="46"/>
      <c r="K154" s="21"/>
    </row>
    <row r="155" spans="1:15" s="20" customFormat="1" ht="15" hidden="1" x14ac:dyDescent="0.5">
      <c r="A155" s="13"/>
      <c r="B155" s="16"/>
      <c r="C155" s="30" t="s">
        <v>188</v>
      </c>
      <c r="D155" s="16"/>
      <c r="E155" s="16"/>
      <c r="F155" s="42" t="e">
        <f>#REF!-F151</f>
        <v>#REF!</v>
      </c>
      <c r="G155" s="16"/>
      <c r="H155" s="42" t="e">
        <f>#REF!-H151</f>
        <v>#REF!</v>
      </c>
      <c r="I155" s="46"/>
      <c r="K155" s="21"/>
    </row>
  </sheetData>
  <conditionalFormatting sqref="F132">
    <cfRule type="containsText" dxfId="1" priority="4" operator="containsText" text="FALSE">
      <formula>NOT(ISERROR(SEARCH("FALSE",F132)))</formula>
    </cfRule>
  </conditionalFormatting>
  <conditionalFormatting sqref="H132">
    <cfRule type="containsText" dxfId="0" priority="3" operator="containsText" text="FALSE">
      <formula>NOT(ISERROR(SEARCH("FALSE",H132)))</formula>
    </cfRule>
  </conditionalFormatting>
  <dataValidations disablePrompts="1" count="1">
    <dataValidation type="list" showInputMessage="1" showErrorMessage="1" sqref="C5" xr:uid="{00000000-0002-0000-0000-000000000000}">
      <formula1>Currency_Table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Form1SFS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Moad Fahmi</dc:creator>
  <cp:lastModifiedBy>Layona Barnett</cp:lastModifiedBy>
  <dcterms:created xsi:type="dcterms:W3CDTF">2022-05-10T22:03:28Z</dcterms:created>
  <dcterms:modified xsi:type="dcterms:W3CDTF">2023-01-30T20:21:17Z</dcterms:modified>
</cp:coreProperties>
</file>