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bmabm-my.sharepoint.com/personal/pmason_bma_bm/Documents/"/>
    </mc:Choice>
  </mc:AlternateContent>
  <xr:revisionPtr revIDLastSave="12" documentId="8_{43649FCD-9141-4260-8A77-EDD6E01A965A}" xr6:coauthVersionLast="47" xr6:coauthVersionMax="47" xr10:uidLastSave="{FA136C05-6CE1-4460-B4CA-B72A6A13DEF4}"/>
  <workbookProtection workbookAlgorithmName="SHA-512" workbookHashValue="6iO600b2Dnvaoo8xgyA7ULvtv0kidELap61AYkEBGiEWmmcngziMF+22SPk+6ZNjMWU3czXn3Xk9/kE3bTI4jg==" workbookSaltValue="wEPzj16lSbtmEern/8goGQ==" workbookSpinCount="100000" lockStructure="1"/>
  <bookViews>
    <workbookView xWindow="-120" yWindow="-120" windowWidth="38640" windowHeight="23640" activeTab="4" xr2:uid="{7B24BFC7-161F-46FD-A43A-61569AA3238E}"/>
  </bookViews>
  <sheets>
    <sheet name="Instructions" sheetId="5" r:id="rId1"/>
    <sheet name="1. ECR Impacts" sheetId="3" r:id="rId2"/>
    <sheet name="2. Management Actions" sheetId="6" r:id="rId3"/>
    <sheet name="3. Recapture " sheetId="7" r:id="rId4"/>
    <sheet name="4. Disclosure" sheetId="8" r:id="rId5"/>
    <sheet name="5. ISO Codes" sheetId="9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5">'5. ISO Codes'!$1:$3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7" l="1"/>
  <c r="N14" i="7"/>
  <c r="O14" i="7" s="1"/>
  <c r="Q14" i="7"/>
  <c r="R14" i="7" s="1"/>
  <c r="S14" i="7" s="1"/>
  <c r="M15" i="7"/>
  <c r="N15" i="7" s="1"/>
  <c r="O15" i="7" s="1"/>
  <c r="Q15" i="7"/>
  <c r="R15" i="7"/>
  <c r="S15" i="7"/>
  <c r="M16" i="7"/>
  <c r="N16" i="7"/>
  <c r="O16" i="7"/>
  <c r="Q16" i="7"/>
  <c r="R16" i="7"/>
  <c r="S16" i="7"/>
  <c r="M17" i="7"/>
  <c r="N17" i="7"/>
  <c r="O17" i="7"/>
  <c r="Q17" i="7"/>
  <c r="R17" i="7" s="1"/>
  <c r="S17" i="7" s="1"/>
  <c r="M18" i="7"/>
  <c r="N18" i="7" s="1"/>
  <c r="O18" i="7" s="1"/>
  <c r="Q18" i="7"/>
  <c r="R18" i="7" s="1"/>
  <c r="S18" i="7" s="1"/>
  <c r="M19" i="7"/>
  <c r="N19" i="7"/>
  <c r="O19" i="7" s="1"/>
  <c r="Q19" i="7"/>
  <c r="R19" i="7"/>
  <c r="S19" i="7"/>
  <c r="M20" i="7"/>
  <c r="N20" i="7"/>
  <c r="O20" i="7"/>
  <c r="Q20" i="7"/>
  <c r="R20" i="7"/>
  <c r="S20" i="7"/>
  <c r="M21" i="7"/>
  <c r="N21" i="7"/>
  <c r="O21" i="7"/>
  <c r="Q21" i="7"/>
  <c r="R21" i="7"/>
  <c r="S21" i="7" s="1"/>
  <c r="M22" i="7"/>
  <c r="N22" i="7"/>
  <c r="O22" i="7"/>
  <c r="Q22" i="7"/>
  <c r="R22" i="7" s="1"/>
  <c r="S22" i="7" s="1"/>
  <c r="M23" i="7"/>
  <c r="N23" i="7"/>
  <c r="O23" i="7"/>
  <c r="Q23" i="7"/>
  <c r="R23" i="7"/>
  <c r="S23" i="7"/>
  <c r="M24" i="7"/>
  <c r="N24" i="7"/>
  <c r="O24" i="7" s="1"/>
  <c r="Q24" i="7"/>
  <c r="R24" i="7"/>
  <c r="S24" i="7" s="1"/>
  <c r="M25" i="7"/>
  <c r="N25" i="7" s="1"/>
  <c r="O25" i="7" s="1"/>
  <c r="Q25" i="7"/>
  <c r="R25" i="7"/>
  <c r="S25" i="7"/>
  <c r="M26" i="7"/>
  <c r="N26" i="7"/>
  <c r="O26" i="7"/>
  <c r="Q26" i="7"/>
  <c r="R26" i="7"/>
  <c r="S26" i="7"/>
  <c r="M27" i="7"/>
  <c r="N27" i="7"/>
  <c r="O27" i="7"/>
  <c r="Q27" i="7"/>
  <c r="R27" i="7" s="1"/>
  <c r="S27" i="7" s="1"/>
  <c r="M28" i="7"/>
  <c r="N28" i="7" s="1"/>
  <c r="O28" i="7" s="1"/>
  <c r="Q28" i="7"/>
  <c r="R28" i="7" s="1"/>
  <c r="S28" i="7" s="1"/>
  <c r="M29" i="7"/>
  <c r="N29" i="7"/>
  <c r="O29" i="7" s="1"/>
  <c r="Q29" i="7"/>
  <c r="R29" i="7"/>
  <c r="S29" i="7"/>
  <c r="M30" i="7"/>
  <c r="N30" i="7"/>
  <c r="O30" i="7"/>
  <c r="Q30" i="7"/>
  <c r="R30" i="7"/>
  <c r="S30" i="7"/>
  <c r="M31" i="7"/>
  <c r="N31" i="7"/>
  <c r="O31" i="7"/>
  <c r="Q31" i="7"/>
  <c r="R31" i="7"/>
  <c r="S31" i="7" s="1"/>
  <c r="M32" i="7"/>
  <c r="N32" i="7"/>
  <c r="O32" i="7"/>
  <c r="Q32" i="7"/>
  <c r="R32" i="7" s="1"/>
  <c r="S32" i="7" s="1"/>
  <c r="M33" i="7"/>
  <c r="N33" i="7"/>
  <c r="O33" i="7"/>
  <c r="Q33" i="7"/>
  <c r="R33" i="7"/>
  <c r="S33" i="7"/>
  <c r="M34" i="7"/>
  <c r="N34" i="7"/>
  <c r="O34" i="7" s="1"/>
  <c r="Q34" i="7"/>
  <c r="R34" i="7"/>
  <c r="S34" i="7" s="1"/>
  <c r="M35" i="7"/>
  <c r="N35" i="7" s="1"/>
  <c r="O35" i="7" s="1"/>
  <c r="Q35" i="7"/>
  <c r="R35" i="7"/>
  <c r="S35" i="7"/>
  <c r="M36" i="7"/>
  <c r="N36" i="7"/>
  <c r="O36" i="7"/>
  <c r="Q36" i="7"/>
  <c r="R36" i="7"/>
  <c r="S36" i="7"/>
  <c r="M37" i="7"/>
  <c r="N37" i="7"/>
  <c r="O37" i="7"/>
  <c r="Q37" i="7"/>
  <c r="R37" i="7" s="1"/>
  <c r="S37" i="7" s="1"/>
  <c r="M38" i="7"/>
  <c r="N38" i="7" s="1"/>
  <c r="O38" i="7" s="1"/>
  <c r="Q38" i="7"/>
  <c r="R38" i="7"/>
  <c r="S38" i="7"/>
  <c r="M39" i="7"/>
  <c r="N39" i="7"/>
  <c r="O39" i="7" s="1"/>
  <c r="Q39" i="7"/>
  <c r="R39" i="7"/>
  <c r="S39" i="7"/>
  <c r="M40" i="7"/>
  <c r="N40" i="7"/>
  <c r="O40" i="7"/>
  <c r="Q40" i="7"/>
  <c r="R40" i="7"/>
  <c r="S40" i="7"/>
  <c r="M41" i="7"/>
  <c r="N41" i="7"/>
  <c r="O41" i="7"/>
  <c r="Q41" i="7"/>
  <c r="R41" i="7"/>
  <c r="S41" i="7" s="1"/>
  <c r="M42" i="7"/>
  <c r="N42" i="7"/>
  <c r="O42" i="7"/>
  <c r="Q42" i="7"/>
  <c r="R42" i="7" s="1"/>
  <c r="S42" i="7" s="1"/>
  <c r="M43" i="7"/>
  <c r="N43" i="7"/>
  <c r="O43" i="7"/>
  <c r="Q43" i="7"/>
  <c r="R43" i="7"/>
  <c r="S43" i="7"/>
  <c r="M44" i="7"/>
  <c r="N44" i="7"/>
  <c r="O44" i="7" s="1"/>
  <c r="Q44" i="7"/>
  <c r="R44" i="7"/>
  <c r="S44" i="7" s="1"/>
  <c r="M45" i="7"/>
  <c r="N45" i="7" s="1"/>
  <c r="O45" i="7" s="1"/>
  <c r="Q45" i="7"/>
  <c r="R45" i="7"/>
  <c r="S45" i="7"/>
  <c r="M46" i="7"/>
  <c r="N46" i="7"/>
  <c r="O46" i="7"/>
  <c r="Q46" i="7"/>
  <c r="R46" i="7"/>
  <c r="S46" i="7"/>
  <c r="M47" i="7"/>
  <c r="N47" i="7"/>
  <c r="O47" i="7"/>
  <c r="Q47" i="7"/>
  <c r="R47" i="7" s="1"/>
  <c r="S47" i="7" s="1"/>
  <c r="M48" i="7"/>
  <c r="N48" i="7" s="1"/>
  <c r="O48" i="7" s="1"/>
  <c r="Q48" i="7"/>
  <c r="R48" i="7"/>
  <c r="S48" i="7"/>
  <c r="M49" i="7"/>
  <c r="N49" i="7"/>
  <c r="O49" i="7" s="1"/>
  <c r="Q49" i="7"/>
  <c r="R49" i="7"/>
  <c r="S49" i="7"/>
  <c r="M50" i="7"/>
  <c r="N50" i="7"/>
  <c r="O50" i="7"/>
  <c r="Q50" i="7"/>
  <c r="R50" i="7"/>
  <c r="S50" i="7"/>
  <c r="M51" i="7"/>
  <c r="N51" i="7"/>
  <c r="O51" i="7"/>
  <c r="Q51" i="7"/>
  <c r="R51" i="7"/>
  <c r="S51" i="7" s="1"/>
  <c r="M52" i="7"/>
  <c r="N52" i="7"/>
  <c r="O52" i="7"/>
  <c r="Q52" i="7"/>
  <c r="R52" i="7" s="1"/>
  <c r="S52" i="7" s="1"/>
  <c r="M53" i="7"/>
  <c r="N53" i="7"/>
  <c r="O53" i="7"/>
  <c r="Q53" i="7"/>
  <c r="R53" i="7"/>
  <c r="S53" i="7"/>
  <c r="M54" i="7"/>
  <c r="N54" i="7"/>
  <c r="O54" i="7" s="1"/>
  <c r="Q54" i="7"/>
  <c r="R54" i="7"/>
  <c r="S54" i="7" s="1"/>
  <c r="M55" i="7"/>
  <c r="N55" i="7" s="1"/>
  <c r="O55" i="7" s="1"/>
  <c r="Q55" i="7"/>
  <c r="R55" i="7"/>
  <c r="S55" i="7"/>
  <c r="M56" i="7"/>
  <c r="N56" i="7"/>
  <c r="O56" i="7"/>
  <c r="Q56" i="7"/>
  <c r="R56" i="7"/>
  <c r="S56" i="7"/>
  <c r="M57" i="7"/>
  <c r="N57" i="7"/>
  <c r="O57" i="7"/>
  <c r="Q57" i="7"/>
  <c r="R57" i="7" s="1"/>
  <c r="S57" i="7" s="1"/>
  <c r="M58" i="7"/>
  <c r="N58" i="7" s="1"/>
  <c r="O58" i="7" s="1"/>
  <c r="Q58" i="7"/>
  <c r="R58" i="7"/>
  <c r="S58" i="7"/>
  <c r="M59" i="7"/>
  <c r="N59" i="7"/>
  <c r="O59" i="7" s="1"/>
  <c r="Q59" i="7"/>
  <c r="R59" i="7"/>
  <c r="S59" i="7"/>
  <c r="M60" i="7"/>
  <c r="N60" i="7"/>
  <c r="O60" i="7"/>
  <c r="Q60" i="7"/>
  <c r="R60" i="7"/>
  <c r="S60" i="7"/>
  <c r="M61" i="7"/>
  <c r="N61" i="7"/>
  <c r="O61" i="7"/>
  <c r="Q61" i="7"/>
  <c r="R61" i="7"/>
  <c r="S61" i="7" s="1"/>
  <c r="M62" i="7"/>
  <c r="N62" i="7"/>
  <c r="O62" i="7"/>
  <c r="Q62" i="7"/>
  <c r="R62" i="7" s="1"/>
  <c r="S62" i="7" s="1"/>
  <c r="M63" i="7"/>
  <c r="N63" i="7"/>
  <c r="O63" i="7"/>
  <c r="Q63" i="7"/>
  <c r="R63" i="7"/>
  <c r="S63" i="7"/>
  <c r="M64" i="7"/>
  <c r="N64" i="7"/>
  <c r="O64" i="7" s="1"/>
  <c r="Q64" i="7"/>
  <c r="R64" i="7"/>
  <c r="S64" i="7" s="1"/>
  <c r="M65" i="7"/>
  <c r="N65" i="7" s="1"/>
  <c r="O65" i="7" s="1"/>
  <c r="Q65" i="7"/>
  <c r="R65" i="7"/>
  <c r="S65" i="7"/>
  <c r="M66" i="7"/>
  <c r="N66" i="7"/>
  <c r="O66" i="7"/>
  <c r="Q66" i="7"/>
  <c r="R66" i="7"/>
  <c r="S66" i="7"/>
  <c r="M67" i="7"/>
  <c r="N67" i="7"/>
  <c r="O67" i="7"/>
  <c r="Q67" i="7"/>
  <c r="R67" i="7" s="1"/>
  <c r="S67" i="7" s="1"/>
  <c r="M68" i="7"/>
  <c r="N68" i="7" s="1"/>
  <c r="O68" i="7" s="1"/>
  <c r="Q68" i="7"/>
  <c r="R68" i="7"/>
  <c r="S68" i="7"/>
  <c r="M69" i="7"/>
  <c r="N69" i="7"/>
  <c r="O69" i="7" s="1"/>
  <c r="Q69" i="7"/>
  <c r="R69" i="7"/>
  <c r="S69" i="7"/>
  <c r="M70" i="7"/>
  <c r="N70" i="7"/>
  <c r="O70" i="7"/>
  <c r="Q70" i="7"/>
  <c r="R70" i="7"/>
  <c r="S70" i="7"/>
  <c r="M71" i="7"/>
  <c r="N71" i="7"/>
  <c r="O71" i="7"/>
  <c r="Q71" i="7"/>
  <c r="R71" i="7"/>
  <c r="S71" i="7" s="1"/>
  <c r="M72" i="7"/>
  <c r="N72" i="7"/>
  <c r="O72" i="7"/>
  <c r="Q72" i="7"/>
  <c r="R72" i="7" s="1"/>
  <c r="S72" i="7" s="1"/>
  <c r="M73" i="7"/>
  <c r="N73" i="7"/>
  <c r="O73" i="7"/>
  <c r="Q73" i="7"/>
  <c r="R73" i="7"/>
  <c r="S73" i="7"/>
  <c r="M74" i="7"/>
  <c r="N74" i="7"/>
  <c r="O74" i="7" s="1"/>
  <c r="Q74" i="7"/>
  <c r="R74" i="7"/>
  <c r="S74" i="7" s="1"/>
  <c r="M75" i="7"/>
  <c r="N75" i="7" s="1"/>
  <c r="O75" i="7" s="1"/>
  <c r="Q75" i="7"/>
  <c r="R75" i="7"/>
  <c r="S75" i="7"/>
  <c r="M76" i="7"/>
  <c r="N76" i="7"/>
  <c r="O76" i="7"/>
  <c r="Q76" i="7"/>
  <c r="R76" i="7"/>
  <c r="S76" i="7"/>
  <c r="M77" i="7"/>
  <c r="N77" i="7"/>
  <c r="O77" i="7"/>
  <c r="Q77" i="7"/>
  <c r="R77" i="7" s="1"/>
  <c r="S77" i="7" s="1"/>
  <c r="M78" i="7"/>
  <c r="N78" i="7" s="1"/>
  <c r="O78" i="7" s="1"/>
  <c r="Q78" i="7"/>
  <c r="R78" i="7"/>
  <c r="S78" i="7"/>
  <c r="M79" i="7"/>
  <c r="N79" i="7"/>
  <c r="O79" i="7" s="1"/>
  <c r="Q79" i="7"/>
  <c r="R79" i="7"/>
  <c r="S79" i="7"/>
  <c r="M80" i="7"/>
  <c r="N80" i="7"/>
  <c r="O80" i="7"/>
  <c r="Q80" i="7"/>
  <c r="R80" i="7"/>
  <c r="S80" i="7"/>
  <c r="M81" i="7"/>
  <c r="N81" i="7"/>
  <c r="O81" i="7"/>
  <c r="Q81" i="7"/>
  <c r="R81" i="7"/>
  <c r="S81" i="7" s="1"/>
  <c r="M82" i="7"/>
  <c r="N82" i="7"/>
  <c r="O82" i="7"/>
  <c r="Q82" i="7"/>
  <c r="R82" i="7" s="1"/>
  <c r="S82" i="7" s="1"/>
  <c r="M83" i="7"/>
  <c r="N83" i="7"/>
  <c r="O83" i="7"/>
  <c r="Q83" i="7"/>
  <c r="R83" i="7"/>
  <c r="S83" i="7"/>
  <c r="M84" i="7"/>
  <c r="N84" i="7"/>
  <c r="O84" i="7" s="1"/>
  <c r="Q84" i="7"/>
  <c r="R84" i="7"/>
  <c r="S84" i="7" s="1"/>
  <c r="M85" i="7"/>
  <c r="N85" i="7" s="1"/>
  <c r="O85" i="7" s="1"/>
  <c r="Q85" i="7"/>
  <c r="R85" i="7"/>
  <c r="S85" i="7"/>
  <c r="M86" i="7"/>
  <c r="N86" i="7"/>
  <c r="O86" i="7"/>
  <c r="Q86" i="7"/>
  <c r="R86" i="7"/>
  <c r="S86" i="7"/>
  <c r="M87" i="7"/>
  <c r="N87" i="7"/>
  <c r="O87" i="7"/>
  <c r="Q87" i="7"/>
  <c r="R87" i="7" s="1"/>
  <c r="S87" i="7" s="1"/>
  <c r="M88" i="7"/>
  <c r="N88" i="7" s="1"/>
  <c r="O88" i="7" s="1"/>
  <c r="Q88" i="7"/>
  <c r="R88" i="7"/>
  <c r="S88" i="7"/>
  <c r="M89" i="7"/>
  <c r="N89" i="7"/>
  <c r="O89" i="7" s="1"/>
  <c r="Q89" i="7"/>
  <c r="R89" i="7"/>
  <c r="S89" i="7"/>
  <c r="M90" i="7"/>
  <c r="N90" i="7"/>
  <c r="O90" i="7"/>
  <c r="Q90" i="7"/>
  <c r="R90" i="7"/>
  <c r="S90" i="7"/>
  <c r="M91" i="7"/>
  <c r="N91" i="7"/>
  <c r="O91" i="7"/>
  <c r="Q91" i="7"/>
  <c r="R91" i="7"/>
  <c r="S91" i="7" s="1"/>
  <c r="M92" i="7"/>
  <c r="N92" i="7"/>
  <c r="O92" i="7"/>
  <c r="Q92" i="7"/>
  <c r="R92" i="7" s="1"/>
  <c r="S92" i="7" s="1"/>
  <c r="M93" i="7"/>
  <c r="N93" i="7"/>
  <c r="O93" i="7"/>
  <c r="Q93" i="7"/>
  <c r="R93" i="7"/>
  <c r="S93" i="7"/>
  <c r="M94" i="7"/>
  <c r="N94" i="7"/>
  <c r="O94" i="7" s="1"/>
  <c r="Q94" i="7"/>
  <c r="R94" i="7"/>
  <c r="S94" i="7" s="1"/>
  <c r="M95" i="7"/>
  <c r="N95" i="7" s="1"/>
  <c r="O95" i="7" s="1"/>
  <c r="Q95" i="7"/>
  <c r="R95" i="7"/>
  <c r="S95" i="7"/>
  <c r="M96" i="7"/>
  <c r="N96" i="7"/>
  <c r="O96" i="7"/>
  <c r="Q96" i="7"/>
  <c r="R96" i="7"/>
  <c r="S96" i="7"/>
  <c r="M97" i="7"/>
  <c r="N97" i="7"/>
  <c r="O97" i="7"/>
  <c r="Q97" i="7"/>
  <c r="R97" i="7" s="1"/>
  <c r="S97" i="7" s="1"/>
  <c r="M98" i="7"/>
  <c r="N98" i="7" s="1"/>
  <c r="O98" i="7" s="1"/>
  <c r="Q98" i="7"/>
  <c r="R98" i="7"/>
  <c r="S98" i="7"/>
  <c r="M99" i="7"/>
  <c r="N99" i="7"/>
  <c r="O99" i="7" s="1"/>
  <c r="Q99" i="7"/>
  <c r="R99" i="7"/>
  <c r="S99" i="7"/>
  <c r="M100" i="7"/>
  <c r="N100" i="7"/>
  <c r="O100" i="7"/>
  <c r="Q100" i="7"/>
  <c r="R100" i="7"/>
  <c r="S100" i="7"/>
  <c r="D34" i="3"/>
  <c r="N10" i="7"/>
  <c r="S9" i="7"/>
  <c r="Q13" i="7"/>
  <c r="Q12" i="7"/>
  <c r="Q11" i="7"/>
  <c r="Q10" i="7"/>
  <c r="Q9" i="7"/>
  <c r="N13" i="7"/>
  <c r="M13" i="7"/>
  <c r="M12" i="7"/>
  <c r="M11" i="7"/>
  <c r="M10" i="7"/>
  <c r="M9" i="7"/>
  <c r="F11" i="6"/>
  <c r="D51" i="3"/>
  <c r="T5" i="3"/>
  <c r="S34" i="3"/>
  <c r="R34" i="3"/>
  <c r="Q34" i="3"/>
  <c r="P34" i="3"/>
  <c r="O34" i="3"/>
  <c r="N34" i="3"/>
  <c r="L34" i="3"/>
  <c r="K34" i="3"/>
  <c r="S24" i="3"/>
  <c r="R24" i="3"/>
  <c r="Q24" i="3"/>
  <c r="P24" i="3"/>
  <c r="O24" i="3"/>
  <c r="N24" i="3"/>
  <c r="L24" i="3"/>
  <c r="K24" i="3"/>
  <c r="D24" i="3"/>
  <c r="S14" i="3"/>
  <c r="R14" i="3"/>
  <c r="Q14" i="3"/>
  <c r="P14" i="3"/>
  <c r="O14" i="3"/>
  <c r="N14" i="3"/>
  <c r="L14" i="3"/>
  <c r="K14" i="3"/>
  <c r="D14" i="3"/>
  <c r="D40" i="3" s="1"/>
  <c r="N40" i="3"/>
  <c r="B55" i="8"/>
  <c r="B5" i="8"/>
  <c r="B7" i="8" s="1"/>
  <c r="D53" i="3" l="1"/>
  <c r="B9" i="8"/>
  <c r="B11" i="8"/>
  <c r="B13" i="8" s="1"/>
  <c r="B17" i="8" s="1"/>
  <c r="B27" i="8" s="1"/>
  <c r="T54" i="3"/>
  <c r="T50" i="3"/>
  <c r="T48" i="3"/>
  <c r="T47" i="3"/>
  <c r="T46" i="3"/>
  <c r="T45" i="3"/>
  <c r="T44" i="3"/>
  <c r="T43" i="3"/>
  <c r="T42" i="3"/>
  <c r="T39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R40" i="3"/>
  <c r="R53" i="3" s="1"/>
  <c r="R55" i="3" s="1"/>
  <c r="Q40" i="3"/>
  <c r="P40" i="3"/>
  <c r="O40" i="3"/>
  <c r="R51" i="3"/>
  <c r="Q51" i="3"/>
  <c r="P51" i="3"/>
  <c r="O51" i="3"/>
  <c r="N51" i="3"/>
  <c r="N53" i="3"/>
  <c r="N55" i="3" s="1"/>
  <c r="S51" i="3"/>
  <c r="S40" i="3"/>
  <c r="K51" i="3"/>
  <c r="K40" i="3"/>
  <c r="K53" i="3" s="1"/>
  <c r="O53" i="3" l="1"/>
  <c r="O55" i="3" s="1"/>
  <c r="B37" i="8"/>
  <c r="B46" i="8"/>
  <c r="P53" i="3"/>
  <c r="P55" i="3" s="1"/>
  <c r="Q53" i="3"/>
  <c r="Q55" i="3" s="1"/>
  <c r="S53" i="3"/>
  <c r="S55" i="3" s="1"/>
  <c r="L51" i="3"/>
  <c r="T51" i="3" s="1"/>
  <c r="L40" i="3"/>
  <c r="L53" i="3" l="1"/>
  <c r="R13" i="7"/>
  <c r="S13" i="7" s="1"/>
  <c r="T40" i="3"/>
  <c r="T53" i="3" l="1"/>
  <c r="L55" i="3"/>
  <c r="N12" i="7"/>
  <c r="O12" i="7" s="1"/>
  <c r="F8" i="6"/>
  <c r="N9" i="7"/>
  <c r="O9" i="7" s="1"/>
  <c r="O13" i="7"/>
  <c r="O10" i="7"/>
  <c r="N11" i="7"/>
  <c r="O11" i="7" s="1"/>
  <c r="R10" i="7"/>
  <c r="S10" i="7" s="1"/>
  <c r="R12" i="7"/>
  <c r="S12" i="7" s="1"/>
  <c r="R11" i="7"/>
  <c r="S11" i="7" s="1"/>
  <c r="R9" i="7"/>
  <c r="D55" i="3"/>
  <c r="O5" i="7" l="1"/>
  <c r="S5" i="7"/>
  <c r="F6" i="6"/>
  <c r="F5" i="6"/>
  <c r="F7" i="6"/>
  <c r="F9" i="6"/>
  <c r="T55" i="3"/>
</calcChain>
</file>

<file path=xl/sharedStrings.xml><?xml version="1.0" encoding="utf-8"?>
<sst xmlns="http://schemas.openxmlformats.org/spreadsheetml/2006/main" count="1724" uniqueCount="1086">
  <si>
    <t>GFC Stress</t>
  </si>
  <si>
    <t>Balance Sheet Item</t>
  </si>
  <si>
    <t>Year-end Balance</t>
  </si>
  <si>
    <t>Impact of Stress</t>
  </si>
  <si>
    <t>Derivatives</t>
  </si>
  <si>
    <t>Total Assets</t>
  </si>
  <si>
    <t>SBA Reserves</t>
  </si>
  <si>
    <t>Standard Approach Reserves</t>
  </si>
  <si>
    <t>Other Reserves</t>
  </si>
  <si>
    <t>Other Liabilities</t>
  </si>
  <si>
    <t>BSCR</t>
  </si>
  <si>
    <t>Solvency Ratio</t>
  </si>
  <si>
    <t>Assets</t>
  </si>
  <si>
    <t>Asset Type as populated in LLSBA return</t>
  </si>
  <si>
    <t>Cash</t>
  </si>
  <si>
    <t>Reinsurance Recoverables</t>
  </si>
  <si>
    <t>Deferred Tax Assets</t>
  </si>
  <si>
    <t>Risk Margin</t>
  </si>
  <si>
    <t>Subordinated Liabilities</t>
  </si>
  <si>
    <t>Deferred Tax Liabilities</t>
  </si>
  <si>
    <t>Total Liabilities</t>
  </si>
  <si>
    <t>Total eligible own funds to meet BSCR</t>
  </si>
  <si>
    <t>Interest Rate</t>
  </si>
  <si>
    <t>Spread</t>
  </si>
  <si>
    <t>Equity</t>
  </si>
  <si>
    <t>Real Estate</t>
  </si>
  <si>
    <t>Credit Default</t>
  </si>
  <si>
    <t>Aggregated</t>
  </si>
  <si>
    <t>Commercial  Mortgage Loans</t>
  </si>
  <si>
    <t>Residential Mortgage Loans</t>
  </si>
  <si>
    <t>Alternatives</t>
  </si>
  <si>
    <t>Infrastructure Assets</t>
  </si>
  <si>
    <t>Structured Assets</t>
  </si>
  <si>
    <t>Bonds and Other Assets</t>
  </si>
  <si>
    <t>Backing SBA Liabilities</t>
  </si>
  <si>
    <t>Backing SA Liabilities</t>
  </si>
  <si>
    <t>Backing Capital &amp; Surplus</t>
  </si>
  <si>
    <t>Optional</t>
  </si>
  <si>
    <t>Total SBA Assets</t>
  </si>
  <si>
    <t>Total Assets Backing Surplus</t>
  </si>
  <si>
    <t>Total Assets Backing Standard Approach Liabilities</t>
  </si>
  <si>
    <t>Required</t>
  </si>
  <si>
    <t>Post-Stress Balances</t>
  </si>
  <si>
    <t>Post-Stress, Post Management Actions Balances</t>
  </si>
  <si>
    <t>Capital Add-on/ Contribution</t>
  </si>
  <si>
    <t>Section A</t>
  </si>
  <si>
    <t>Section B</t>
  </si>
  <si>
    <t>Section C</t>
  </si>
  <si>
    <t>GFC Reporting Instructions</t>
  </si>
  <si>
    <t>1. ECR Impacts</t>
  </si>
  <si>
    <t>2. Management Actions</t>
  </si>
  <si>
    <t>ECR Impacts</t>
  </si>
  <si>
    <t>Management Actions</t>
  </si>
  <si>
    <t>Recapture</t>
  </si>
  <si>
    <t>Treaty Identifier</t>
  </si>
  <si>
    <t>Number</t>
  </si>
  <si>
    <t>Other Recapture Features (Description)</t>
  </si>
  <si>
    <t>ECR Post GFC</t>
  </si>
  <si>
    <t>Reserves exposed to Recapture</t>
  </si>
  <si>
    <t>Recapture Event</t>
  </si>
  <si>
    <t>Post GFC</t>
  </si>
  <si>
    <t>Total</t>
  </si>
  <si>
    <t>Post GFC, management Actions</t>
  </si>
  <si>
    <t>ECR Post GFC, MA</t>
  </si>
  <si>
    <t>Actions</t>
  </si>
  <si>
    <t>Num</t>
  </si>
  <si>
    <t>Description</t>
  </si>
  <si>
    <t>3. Recapture</t>
  </si>
  <si>
    <t>Reserve Balance (as Reported)</t>
  </si>
  <si>
    <t>4. Additional Comments and Disclosure</t>
  </si>
  <si>
    <t>Impact of Management Actions -if Applicable</t>
  </si>
  <si>
    <t>Action #1</t>
  </si>
  <si>
    <t>Action #2</t>
  </si>
  <si>
    <t>Action #3</t>
  </si>
  <si>
    <t>Action #4</t>
  </si>
  <si>
    <t>Action #5</t>
  </si>
  <si>
    <t>Check</t>
  </si>
  <si>
    <t xml:space="preserve">ECR Impact </t>
  </si>
  <si>
    <t>Timeline to Implement</t>
  </si>
  <si>
    <t xml:space="preserve">Disclosure </t>
  </si>
  <si>
    <t>[Description]</t>
  </si>
  <si>
    <t>Limited to top 5 most material actions</t>
  </si>
  <si>
    <t>Cedent Affiliation</t>
  </si>
  <si>
    <t>Cure Period</t>
  </si>
  <si>
    <t>Immediate</t>
  </si>
  <si>
    <t>Assets Held</t>
  </si>
  <si>
    <t>Other  Assets</t>
  </si>
  <si>
    <t xml:space="preserve">Miscellaneous </t>
  </si>
  <si>
    <t>Valuation Date</t>
  </si>
  <si>
    <t>Reporting Currency</t>
  </si>
  <si>
    <t>Alternative Method for Mortgages used</t>
  </si>
  <si>
    <t>Provide names and positions of senior executives which have signed-off this submission</t>
  </si>
  <si>
    <t>Name</t>
  </si>
  <si>
    <t>Position</t>
  </si>
  <si>
    <t>Cedent Jurisdiction</t>
  </si>
  <si>
    <t>Recapture Impact</t>
  </si>
  <si>
    <t>ISO Codes</t>
  </si>
  <si>
    <t>Sovereignty</t>
  </si>
  <si>
    <t>UN member</t>
  </si>
  <si>
    <t>AF</t>
  </si>
  <si>
    <t>Finland</t>
  </si>
  <si>
    <t>AX</t>
  </si>
  <si>
    <t>the Republic of Albania</t>
  </si>
  <si>
    <t>AL</t>
  </si>
  <si>
    <t>the People's Democratic Republic of Algeria</t>
  </si>
  <si>
    <t>DZ</t>
  </si>
  <si>
    <t>United States</t>
  </si>
  <si>
    <t>AS</t>
  </si>
  <si>
    <t>the Principality of Andorra</t>
  </si>
  <si>
    <t>AD</t>
  </si>
  <si>
    <t>the Republic of Angola</t>
  </si>
  <si>
    <t>AO</t>
  </si>
  <si>
    <t>United Kingdom</t>
  </si>
  <si>
    <t>AI</t>
  </si>
  <si>
    <t>Antarctic Treaty</t>
  </si>
  <si>
    <t>AQ</t>
  </si>
  <si>
    <t>AG</t>
  </si>
  <si>
    <t>the Argentine Republic</t>
  </si>
  <si>
    <t>AR</t>
  </si>
  <si>
    <t>the Republic of Armenia</t>
  </si>
  <si>
    <t>AM</t>
  </si>
  <si>
    <t>Netherlands</t>
  </si>
  <si>
    <t>AW</t>
  </si>
  <si>
    <t>AU</t>
  </si>
  <si>
    <t>the Republic of Austria</t>
  </si>
  <si>
    <t>AT</t>
  </si>
  <si>
    <t>the Republic of Azerbaijan</t>
  </si>
  <si>
    <t>AZ</t>
  </si>
  <si>
    <t>the Commonwealth of The Bahamas</t>
  </si>
  <si>
    <t>BS</t>
  </si>
  <si>
    <t>the Kingdom of Bahrain</t>
  </si>
  <si>
    <t>BH</t>
  </si>
  <si>
    <t>the People's Republic of Bangladesh</t>
  </si>
  <si>
    <t>BD</t>
  </si>
  <si>
    <t>BB</t>
  </si>
  <si>
    <t>the Republic of Belarus</t>
  </si>
  <si>
    <t>BY</t>
  </si>
  <si>
    <t>the Kingdom of Belgium</t>
  </si>
  <si>
    <t>BE</t>
  </si>
  <si>
    <t>BZ</t>
  </si>
  <si>
    <t>the Republic of Benin</t>
  </si>
  <si>
    <t>BJ</t>
  </si>
  <si>
    <t>BM</t>
  </si>
  <si>
    <t>the Kingdom of Bhutan</t>
  </si>
  <si>
    <t>BT</t>
  </si>
  <si>
    <t>the Plurinational State of Bolivia</t>
  </si>
  <si>
    <t>BO</t>
  </si>
  <si>
    <t>BQ</t>
  </si>
  <si>
    <t>BA</t>
  </si>
  <si>
    <t>the Republic of Botswana</t>
  </si>
  <si>
    <t>BW</t>
  </si>
  <si>
    <t>Norway</t>
  </si>
  <si>
    <t>BV</t>
  </si>
  <si>
    <t>the Federative Republic of Brazil</t>
  </si>
  <si>
    <t>BR</t>
  </si>
  <si>
    <t>IO</t>
  </si>
  <si>
    <t>BN</t>
  </si>
  <si>
    <t>the Republic of Bulgaria</t>
  </si>
  <si>
    <t>BG</t>
  </si>
  <si>
    <t>BF</t>
  </si>
  <si>
    <t>the Republic of Burundi</t>
  </si>
  <si>
    <t>BI</t>
  </si>
  <si>
    <t>the Republic of Cabo Verde</t>
  </si>
  <si>
    <t>CV</t>
  </si>
  <si>
    <t>the Kingdom of Cambodia</t>
  </si>
  <si>
    <t>KH</t>
  </si>
  <si>
    <t>the Republic of Cameroon</t>
  </si>
  <si>
    <t>CM</t>
  </si>
  <si>
    <t>CA</t>
  </si>
  <si>
    <t>KY</t>
  </si>
  <si>
    <t>the Central African Republic</t>
  </si>
  <si>
    <t>CF</t>
  </si>
  <si>
    <t>the Republic of Chad</t>
  </si>
  <si>
    <t>TD</t>
  </si>
  <si>
    <t>the Republic of Chile</t>
  </si>
  <si>
    <t>CL</t>
  </si>
  <si>
    <t>the People's Republic of China</t>
  </si>
  <si>
    <t>CN</t>
  </si>
  <si>
    <t>Australia</t>
  </si>
  <si>
    <t>CX</t>
  </si>
  <si>
    <t>CC</t>
  </si>
  <si>
    <t>the Republic of Colombia</t>
  </si>
  <si>
    <t>CO</t>
  </si>
  <si>
    <t>the Union of the Comoros</t>
  </si>
  <si>
    <t>KM</t>
  </si>
  <si>
    <t>the Democratic Republic of the Congo</t>
  </si>
  <si>
    <t>CD</t>
  </si>
  <si>
    <t>the Republic of the Congo</t>
  </si>
  <si>
    <t>CG</t>
  </si>
  <si>
    <t>New Zealand</t>
  </si>
  <si>
    <t>CK</t>
  </si>
  <si>
    <t>the Republic of Costa Rica</t>
  </si>
  <si>
    <t>CR</t>
  </si>
  <si>
    <t>the Republic of Côte d'Ivoire</t>
  </si>
  <si>
    <t>CI</t>
  </si>
  <si>
    <t>the Republic of Croatia</t>
  </si>
  <si>
    <t>HR</t>
  </si>
  <si>
    <t>the Republic of Cuba</t>
  </si>
  <si>
    <t>CU</t>
  </si>
  <si>
    <t>CW</t>
  </si>
  <si>
    <t>the Republic of Cyprus</t>
  </si>
  <si>
    <t>CY</t>
  </si>
  <si>
    <t>the Czech Republic</t>
  </si>
  <si>
    <t>CZ</t>
  </si>
  <si>
    <t>the Kingdom of Denmark</t>
  </si>
  <si>
    <t>DK</t>
  </si>
  <si>
    <t>the Republic of Djibouti</t>
  </si>
  <si>
    <t>DJ</t>
  </si>
  <si>
    <t>the Commonwealth of Dominica</t>
  </si>
  <si>
    <t>DM</t>
  </si>
  <si>
    <t>the Dominican Republic</t>
  </si>
  <si>
    <t>DO</t>
  </si>
  <si>
    <t>the Republic of Ecuador</t>
  </si>
  <si>
    <t>EC</t>
  </si>
  <si>
    <t>the Arab Republic of Egypt</t>
  </si>
  <si>
    <t>EG</t>
  </si>
  <si>
    <t>the Republic of El Salvador</t>
  </si>
  <si>
    <t>SV</t>
  </si>
  <si>
    <t>the Republic of Equatorial Guinea</t>
  </si>
  <si>
    <t>GQ</t>
  </si>
  <si>
    <t>the State of Eritrea</t>
  </si>
  <si>
    <t>ER</t>
  </si>
  <si>
    <t>the Republic of Estonia</t>
  </si>
  <si>
    <t>EE</t>
  </si>
  <si>
    <t>the Kingdom of Eswatini</t>
  </si>
  <si>
    <t>SZ</t>
  </si>
  <si>
    <t>the Federal Democratic Republic of Ethiopia</t>
  </si>
  <si>
    <t>ET</t>
  </si>
  <si>
    <t>FK</t>
  </si>
  <si>
    <t>Denmark</t>
  </si>
  <si>
    <t>FO</t>
  </si>
  <si>
    <t>the Republic of Fiji</t>
  </si>
  <si>
    <t>FJ</t>
  </si>
  <si>
    <t>the Republic of Finland</t>
  </si>
  <si>
    <t>FI</t>
  </si>
  <si>
    <t>the French Republic</t>
  </si>
  <si>
    <t>FR</t>
  </si>
  <si>
    <t>France</t>
  </si>
  <si>
    <t>GF</t>
  </si>
  <si>
    <t>PF</t>
  </si>
  <si>
    <t>TF</t>
  </si>
  <si>
    <t>the Gabonese Republic</t>
  </si>
  <si>
    <t>GA</t>
  </si>
  <si>
    <t>the Republic of The Gambia</t>
  </si>
  <si>
    <t>GM</t>
  </si>
  <si>
    <t>GE</t>
  </si>
  <si>
    <t>the Federal Republic of Germany</t>
  </si>
  <si>
    <t>DE</t>
  </si>
  <si>
    <t>the Republic of Ghana</t>
  </si>
  <si>
    <t>GH</t>
  </si>
  <si>
    <t>GI</t>
  </si>
  <si>
    <t>the Hellenic Republic</t>
  </si>
  <si>
    <t>GR</t>
  </si>
  <si>
    <t>GL</t>
  </si>
  <si>
    <t>GD</t>
  </si>
  <si>
    <t>GP</t>
  </si>
  <si>
    <t>GU</t>
  </si>
  <si>
    <t>the Republic of Guatemala</t>
  </si>
  <si>
    <t>GT</t>
  </si>
  <si>
    <t>British Crown</t>
  </si>
  <si>
    <t>GG</t>
  </si>
  <si>
    <t>the Republic of Guinea</t>
  </si>
  <si>
    <t>GN</t>
  </si>
  <si>
    <t>the Republic of Guinea-Bissau</t>
  </si>
  <si>
    <t>GW</t>
  </si>
  <si>
    <t>the Co-operative Republic of Guyana</t>
  </si>
  <si>
    <t>GY</t>
  </si>
  <si>
    <t>the Republic of Haiti</t>
  </si>
  <si>
    <t>HT</t>
  </si>
  <si>
    <t>HM</t>
  </si>
  <si>
    <t>UN observer</t>
  </si>
  <si>
    <t>VA</t>
  </si>
  <si>
    <t>the Republic of Honduras</t>
  </si>
  <si>
    <t>HN</t>
  </si>
  <si>
    <t>China</t>
  </si>
  <si>
    <t>HK</t>
  </si>
  <si>
    <t>HU</t>
  </si>
  <si>
    <t>IS</t>
  </si>
  <si>
    <t>the Republic of India</t>
  </si>
  <si>
    <t>IN</t>
  </si>
  <si>
    <t>the Republic of Indonesia</t>
  </si>
  <si>
    <t>ID</t>
  </si>
  <si>
    <t>the Islamic Republic of Iran</t>
  </si>
  <si>
    <t>IR</t>
  </si>
  <si>
    <t>the Republic of Iraq</t>
  </si>
  <si>
    <t>IQ</t>
  </si>
  <si>
    <t>IE</t>
  </si>
  <si>
    <t>IM</t>
  </si>
  <si>
    <t>the State of Israel</t>
  </si>
  <si>
    <t>IL</t>
  </si>
  <si>
    <t>the Italian Republic</t>
  </si>
  <si>
    <t>IT</t>
  </si>
  <si>
    <t>JM</t>
  </si>
  <si>
    <t>JP</t>
  </si>
  <si>
    <t>JE</t>
  </si>
  <si>
    <t>the Hashemite Kingdom of Jordan</t>
  </si>
  <si>
    <t>JO</t>
  </si>
  <si>
    <t>the Republic of Kazakhstan</t>
  </si>
  <si>
    <t>KZ</t>
  </si>
  <si>
    <t>the Republic of Kenya</t>
  </si>
  <si>
    <t>KE</t>
  </si>
  <si>
    <t>the Republic of Kiribati</t>
  </si>
  <si>
    <t>KI</t>
  </si>
  <si>
    <t>the Democratic People's Republic of Korea</t>
  </si>
  <si>
    <t>KP</t>
  </si>
  <si>
    <t>the Republic of Korea</t>
  </si>
  <si>
    <t>KR</t>
  </si>
  <si>
    <t>the State of Kuwait</t>
  </si>
  <si>
    <t>KW</t>
  </si>
  <si>
    <t>the Kyrgyz Republic</t>
  </si>
  <si>
    <t>KG</t>
  </si>
  <si>
    <t>the Lao People's Democratic Republic</t>
  </si>
  <si>
    <t>LA</t>
  </si>
  <si>
    <t>the Republic of Latvia</t>
  </si>
  <si>
    <t>LV</t>
  </si>
  <si>
    <t>the Lebanese Republic</t>
  </si>
  <si>
    <t>LB</t>
  </si>
  <si>
    <t>the Kingdom of Lesotho</t>
  </si>
  <si>
    <t>LS</t>
  </si>
  <si>
    <t>the Republic of Liberia</t>
  </si>
  <si>
    <t>LR</t>
  </si>
  <si>
    <t>the State of Libya</t>
  </si>
  <si>
    <t>LY</t>
  </si>
  <si>
    <t>the Principality of Liechtenstein</t>
  </si>
  <si>
    <t>LI</t>
  </si>
  <si>
    <t>the Republic of Lithuania</t>
  </si>
  <si>
    <t>LT</t>
  </si>
  <si>
    <t>the Grand Duchy of Luxembourg</t>
  </si>
  <si>
    <t>LU</t>
  </si>
  <si>
    <t>MO</t>
  </si>
  <si>
    <t>the Republic of Madagascar</t>
  </si>
  <si>
    <t>MG</t>
  </si>
  <si>
    <t>the Republic of Malawi</t>
  </si>
  <si>
    <t>MW</t>
  </si>
  <si>
    <t>MY</t>
  </si>
  <si>
    <t>the Republic of Maldives</t>
  </si>
  <si>
    <t>MV</t>
  </si>
  <si>
    <t>the Republic of Mali</t>
  </si>
  <si>
    <t>ML</t>
  </si>
  <si>
    <t>the Republic of Malta</t>
  </si>
  <si>
    <t>MT</t>
  </si>
  <si>
    <t>the Republic of the Marshall Islands</t>
  </si>
  <si>
    <t>MH</t>
  </si>
  <si>
    <t>MQ</t>
  </si>
  <si>
    <t>the Islamic Republic of Mauritania</t>
  </si>
  <si>
    <t>MR</t>
  </si>
  <si>
    <t>the Republic of Mauritius</t>
  </si>
  <si>
    <t>MU</t>
  </si>
  <si>
    <t>YT</t>
  </si>
  <si>
    <t>the United Mexican States</t>
  </si>
  <si>
    <t>MX</t>
  </si>
  <si>
    <t>the Federated States of Micronesia</t>
  </si>
  <si>
    <t>FM</t>
  </si>
  <si>
    <t>the Republic of Moldova</t>
  </si>
  <si>
    <t>MD</t>
  </si>
  <si>
    <t>the Principality of Monaco</t>
  </si>
  <si>
    <t>MC</t>
  </si>
  <si>
    <t>MN</t>
  </si>
  <si>
    <t>ME</t>
  </si>
  <si>
    <t>MS</t>
  </si>
  <si>
    <t>the Kingdom of Morocco</t>
  </si>
  <si>
    <t>MA</t>
  </si>
  <si>
    <t>the Republic of Mozambique</t>
  </si>
  <si>
    <t>MZ</t>
  </si>
  <si>
    <t>MM</t>
  </si>
  <si>
    <t>the Republic of Namibia</t>
  </si>
  <si>
    <t>NA</t>
  </si>
  <si>
    <t>the Republic of Nauru</t>
  </si>
  <si>
    <t>NR</t>
  </si>
  <si>
    <t>NP</t>
  </si>
  <si>
    <t>the Kingdom of the Netherlands</t>
  </si>
  <si>
    <t>NL</t>
  </si>
  <si>
    <t>NC</t>
  </si>
  <si>
    <t>NZ</t>
  </si>
  <si>
    <t>the Republic of Nicaragua</t>
  </si>
  <si>
    <t>NI</t>
  </si>
  <si>
    <t>the Republic of the Niger</t>
  </si>
  <si>
    <t>NE</t>
  </si>
  <si>
    <t>the Federal Republic of Nigeria</t>
  </si>
  <si>
    <t>NG</t>
  </si>
  <si>
    <t>NU</t>
  </si>
  <si>
    <t>NF</t>
  </si>
  <si>
    <t>the Commonwealth of the Northern Mariana Islands</t>
  </si>
  <si>
    <t>MP</t>
  </si>
  <si>
    <t>the Kingdom of Norway</t>
  </si>
  <si>
    <t>NO</t>
  </si>
  <si>
    <t>MK</t>
  </si>
  <si>
    <t>the Sultanate of Oman</t>
  </si>
  <si>
    <t>OM</t>
  </si>
  <si>
    <t>the Islamic Republic of Pakistan</t>
  </si>
  <si>
    <t>PK</t>
  </si>
  <si>
    <t>the Republic of Palau</t>
  </si>
  <si>
    <t>PW</t>
  </si>
  <si>
    <t>PS</t>
  </si>
  <si>
    <t>the Republic of Panama</t>
  </si>
  <si>
    <t>PA</t>
  </si>
  <si>
    <t>the Independent State of Papua New Guinea</t>
  </si>
  <si>
    <t>PG</t>
  </si>
  <si>
    <t>the Republic of Paraguay</t>
  </si>
  <si>
    <t>PY</t>
  </si>
  <si>
    <t>the Republic of Peru</t>
  </si>
  <si>
    <t>PE</t>
  </si>
  <si>
    <t>the Republic of the Philippines</t>
  </si>
  <si>
    <t>PH</t>
  </si>
  <si>
    <t>PN</t>
  </si>
  <si>
    <t>the Republic of Poland</t>
  </si>
  <si>
    <t>PL</t>
  </si>
  <si>
    <t>the Portuguese Republic</t>
  </si>
  <si>
    <t>PT</t>
  </si>
  <si>
    <t>PR</t>
  </si>
  <si>
    <t>the State of Qatar</t>
  </si>
  <si>
    <t>QA</t>
  </si>
  <si>
    <t>RE</t>
  </si>
  <si>
    <t>RO</t>
  </si>
  <si>
    <t>the Russian Federation</t>
  </si>
  <si>
    <t>RU</t>
  </si>
  <si>
    <t>the Republic of Rwanda</t>
  </si>
  <si>
    <t>RW</t>
  </si>
  <si>
    <t>BL</t>
  </si>
  <si>
    <t>KN</t>
  </si>
  <si>
    <t>LC</t>
  </si>
  <si>
    <t>MF</t>
  </si>
  <si>
    <t>PM</t>
  </si>
  <si>
    <t>VC</t>
  </si>
  <si>
    <t>SH</t>
  </si>
  <si>
    <t>the Independent State of Samoa</t>
  </si>
  <si>
    <t>WS</t>
  </si>
  <si>
    <t>the Republic of San Marino</t>
  </si>
  <si>
    <t>SM</t>
  </si>
  <si>
    <t>the Democratic Republic of São Tomé and Príncipe</t>
  </si>
  <si>
    <t>ST</t>
  </si>
  <si>
    <t>the Kingdom of Saudi Arabia</t>
  </si>
  <si>
    <t>SA</t>
  </si>
  <si>
    <t>the Republic of Senegal</t>
  </si>
  <si>
    <t>SN</t>
  </si>
  <si>
    <t>the Republic of Serbia</t>
  </si>
  <si>
    <t>RS</t>
  </si>
  <si>
    <t>the Republic of Seychelles</t>
  </si>
  <si>
    <t>SC</t>
  </si>
  <si>
    <t>the Republic of Sierra Leone</t>
  </si>
  <si>
    <t>SL</t>
  </si>
  <si>
    <t>the Republic of Singapore</t>
  </si>
  <si>
    <t>SG</t>
  </si>
  <si>
    <t>SX</t>
  </si>
  <si>
    <t>the Slovak Republic</t>
  </si>
  <si>
    <t>SK</t>
  </si>
  <si>
    <t>the Republic of Slovenia</t>
  </si>
  <si>
    <t>SI</t>
  </si>
  <si>
    <t>SB</t>
  </si>
  <si>
    <t>the Federal Republic of Somalia</t>
  </si>
  <si>
    <t>SO</t>
  </si>
  <si>
    <t>the Republic of South Africa</t>
  </si>
  <si>
    <t>ZA</t>
  </si>
  <si>
    <t>South Georgia and the South Sandwich Islands</t>
  </si>
  <si>
    <t>GS</t>
  </si>
  <si>
    <t>the Republic of South Sudan</t>
  </si>
  <si>
    <t>SS</t>
  </si>
  <si>
    <t>the Kingdom of Spain</t>
  </si>
  <si>
    <t>ES</t>
  </si>
  <si>
    <t>the Democratic Socialist Republic of Sri Lanka</t>
  </si>
  <si>
    <t>LK</t>
  </si>
  <si>
    <t>the Republic of the Sudan</t>
  </si>
  <si>
    <t>SD</t>
  </si>
  <si>
    <t>the Republic of Suriname</t>
  </si>
  <si>
    <t>SR</t>
  </si>
  <si>
    <t>SJ</t>
  </si>
  <si>
    <t>the Kingdom of Sweden</t>
  </si>
  <si>
    <t>SE</t>
  </si>
  <si>
    <t>the Swiss Confederation</t>
  </si>
  <si>
    <t>CH</t>
  </si>
  <si>
    <t>the Syrian Arab Republic</t>
  </si>
  <si>
    <t>SY</t>
  </si>
  <si>
    <t>TW</t>
  </si>
  <si>
    <t>the Republic of Tajikistan</t>
  </si>
  <si>
    <t>TJ</t>
  </si>
  <si>
    <t>the United Republic of Tanzania</t>
  </si>
  <si>
    <t>TZ</t>
  </si>
  <si>
    <t>the Kingdom of Thailand</t>
  </si>
  <si>
    <t>TH</t>
  </si>
  <si>
    <t>the Democratic Republic of Timor-Leste</t>
  </si>
  <si>
    <t>TL</t>
  </si>
  <si>
    <t>the Togolese Republic</t>
  </si>
  <si>
    <t>TG</t>
  </si>
  <si>
    <t>TK</t>
  </si>
  <si>
    <t>the Kingdom of Tonga</t>
  </si>
  <si>
    <t>TO</t>
  </si>
  <si>
    <t>the Republic of Trinidad and Tobago</t>
  </si>
  <si>
    <t>TT</t>
  </si>
  <si>
    <t>the Republic of Tunisia</t>
  </si>
  <si>
    <t>TN</t>
  </si>
  <si>
    <t>the Republic of Türkiye</t>
  </si>
  <si>
    <t>TR</t>
  </si>
  <si>
    <t>TM</t>
  </si>
  <si>
    <t>TC</t>
  </si>
  <si>
    <t>TV</t>
  </si>
  <si>
    <t>the Republic of Uganda</t>
  </si>
  <si>
    <t>UG</t>
  </si>
  <si>
    <t>Ukraine</t>
  </si>
  <si>
    <t>UA</t>
  </si>
  <si>
    <t>the United Arab Emirates</t>
  </si>
  <si>
    <t>AE</t>
  </si>
  <si>
    <t>the United Kingdom of Great Britain and Northern Ireland</t>
  </si>
  <si>
    <t>GB</t>
  </si>
  <si>
    <t>UM</t>
  </si>
  <si>
    <t>the United States of America</t>
  </si>
  <si>
    <t>US</t>
  </si>
  <si>
    <t>the Oriental Republic of Uruguay</t>
  </si>
  <si>
    <t>UY</t>
  </si>
  <si>
    <t>the Republic of Uzbekistan</t>
  </si>
  <si>
    <t>UZ</t>
  </si>
  <si>
    <t>the Republic of Vanuatu</t>
  </si>
  <si>
    <t>VU</t>
  </si>
  <si>
    <t>the Bolivarian Republic of Venezuela</t>
  </si>
  <si>
    <t>VE</t>
  </si>
  <si>
    <t>the Socialist Republic of Viet Nam</t>
  </si>
  <si>
    <t>VN</t>
  </si>
  <si>
    <t>VG</t>
  </si>
  <si>
    <t>the Virgin Islands of the United States</t>
  </si>
  <si>
    <t>VI</t>
  </si>
  <si>
    <t>the Territory of the Wallis and Futuna Islands</t>
  </si>
  <si>
    <t>WF</t>
  </si>
  <si>
    <t>EH</t>
  </si>
  <si>
    <t>the Republic of Yemen</t>
  </si>
  <si>
    <t>YE</t>
  </si>
  <si>
    <t>the Republic of Zambia</t>
  </si>
  <si>
    <t>ZM</t>
  </si>
  <si>
    <t>the Republic of Zimbabwe</t>
  </si>
  <si>
    <t>ZW</t>
  </si>
  <si>
    <t>For user-assigned codes used by certain organizations, see ISO 3166-1 alpha-2 § User-assigned code</t>
  </si>
  <si>
    <t>Out-of-scope reinsurer</t>
  </si>
  <si>
    <t>Select</t>
  </si>
  <si>
    <t>Registration Number</t>
  </si>
  <si>
    <t>Insurer</t>
  </si>
  <si>
    <t>United States Dollars</t>
  </si>
  <si>
    <t>Euro</t>
  </si>
  <si>
    <t>Afghanistan Afghanis</t>
  </si>
  <si>
    <t>Albania Leke</t>
  </si>
  <si>
    <t>Armenia Drams</t>
  </si>
  <si>
    <t>Netherlands Antilles Guilders</t>
  </si>
  <si>
    <t>Angola Kwanza</t>
  </si>
  <si>
    <t>Argentina Pesos</t>
  </si>
  <si>
    <t>Australia Dollars</t>
  </si>
  <si>
    <t>Aruba Guilders</t>
  </si>
  <si>
    <t>Azerbaijan New Manats</t>
  </si>
  <si>
    <t>Bosnia and Herzegovina Convertible Marka</t>
  </si>
  <si>
    <t>Barbados Dollars</t>
  </si>
  <si>
    <t>Bangladesh Taka</t>
  </si>
  <si>
    <t>Bulgaria Leva</t>
  </si>
  <si>
    <t>Bahrain Dinars</t>
  </si>
  <si>
    <t>Burundi Francs</t>
  </si>
  <si>
    <t>Bermuda Dollars</t>
  </si>
  <si>
    <t>Brunei Dollars</t>
  </si>
  <si>
    <t>Bolivia Bolivianos</t>
  </si>
  <si>
    <t>Brazil Reais</t>
  </si>
  <si>
    <t>Bahamas Dollars</t>
  </si>
  <si>
    <t>Bhutan Ngultrum</t>
  </si>
  <si>
    <t>Botswana Pulas</t>
  </si>
  <si>
    <t>Belarus Rubles</t>
  </si>
  <si>
    <t>Belize Dollars</t>
  </si>
  <si>
    <t>Canada Dollars</t>
  </si>
  <si>
    <t>Congo/Kinshasa Francs</t>
  </si>
  <si>
    <t>Switzerland Francs</t>
  </si>
  <si>
    <t>Chile Pesos</t>
  </si>
  <si>
    <t>China Yuan Renminbi</t>
  </si>
  <si>
    <t>Colombia Pesos</t>
  </si>
  <si>
    <t>Costa Rica Colones</t>
  </si>
  <si>
    <t>Cuba Convertible Pesos</t>
  </si>
  <si>
    <t>Cuba Pesos</t>
  </si>
  <si>
    <t>Cape Verde Escudos</t>
  </si>
  <si>
    <t>Czech Republic Koruny</t>
  </si>
  <si>
    <t>Djibouti Francs</t>
  </si>
  <si>
    <t>Denmark Kroner</t>
  </si>
  <si>
    <t>Dominican Republic Pesos</t>
  </si>
  <si>
    <t>Algeria Dinars</t>
  </si>
  <si>
    <t>Estonia Krooni</t>
  </si>
  <si>
    <t>Egypt Pounds</t>
  </si>
  <si>
    <t>Eritrea Nakfa</t>
  </si>
  <si>
    <t>Ethiopia Birr</t>
  </si>
  <si>
    <t>Fiji Dollars</t>
  </si>
  <si>
    <t>Falkland Islands Pounds</t>
  </si>
  <si>
    <t>United Kingdom Pounds</t>
  </si>
  <si>
    <t>Georgia Lari</t>
  </si>
  <si>
    <t>Guernsey Pounds</t>
  </si>
  <si>
    <t>Ghana Cedis</t>
  </si>
  <si>
    <t>Gibraltar Pounds</t>
  </si>
  <si>
    <t>Gambia Dalasi</t>
  </si>
  <si>
    <t>Guinea Francs</t>
  </si>
  <si>
    <t>Guatemala Quetzales</t>
  </si>
  <si>
    <t>Guyana Dollars</t>
  </si>
  <si>
    <t>Hong Kong Dollars</t>
  </si>
  <si>
    <t>Honduras Lempiras</t>
  </si>
  <si>
    <t>Croatia Kuna</t>
  </si>
  <si>
    <t>Haiti Gourdes</t>
  </si>
  <si>
    <t>Hungary Forint</t>
  </si>
  <si>
    <t>Indonesia Rupiahs</t>
  </si>
  <si>
    <t>Israel New Shekels</t>
  </si>
  <si>
    <t>Isle of Man Pounds</t>
  </si>
  <si>
    <t>India Rupees</t>
  </si>
  <si>
    <t>Iraq Dinars</t>
  </si>
  <si>
    <t>Iran Rials</t>
  </si>
  <si>
    <t>Iceland Kronur</t>
  </si>
  <si>
    <t>Jersey Pounds</t>
  </si>
  <si>
    <t>Jamaica Dollars</t>
  </si>
  <si>
    <t>Jordan Dinars</t>
  </si>
  <si>
    <t>Japan Yen</t>
  </si>
  <si>
    <t>Kenya Shillings</t>
  </si>
  <si>
    <t>Kyrgyzstan Soms</t>
  </si>
  <si>
    <t>Cambodia Riels</t>
  </si>
  <si>
    <t>Comoros Francs</t>
  </si>
  <si>
    <t>North Korea Won</t>
  </si>
  <si>
    <t>South Korea Won</t>
  </si>
  <si>
    <t>Kuwait Dinars</t>
  </si>
  <si>
    <t>Cayman Islands Dollars</t>
  </si>
  <si>
    <t>Kazakhstan Tenge</t>
  </si>
  <si>
    <t>Laos Kips</t>
  </si>
  <si>
    <t>Lebanon Pounds</t>
  </si>
  <si>
    <t>Sri Lanka Rupees</t>
  </si>
  <si>
    <t>Liberia Dollars</t>
  </si>
  <si>
    <t>Lesotho Maloti</t>
  </si>
  <si>
    <t>Lithuania Litai</t>
  </si>
  <si>
    <t>Latvia Lati</t>
  </si>
  <si>
    <t>Libya Dinars</t>
  </si>
  <si>
    <t>Morocco Dirhams</t>
  </si>
  <si>
    <t>Moldova Lei</t>
  </si>
  <si>
    <t>Madagascar Ariary</t>
  </si>
  <si>
    <t>Macedonia Denars</t>
  </si>
  <si>
    <t>Myanmar Kyats</t>
  </si>
  <si>
    <t>Mongolia Tugriks</t>
  </si>
  <si>
    <t>Macau Patacas</t>
  </si>
  <si>
    <t>Mauritania Ouguiyas</t>
  </si>
  <si>
    <t>Mauritius Rupees</t>
  </si>
  <si>
    <t>Maldives Rufiyaa</t>
  </si>
  <si>
    <t>Malawi Kwachas</t>
  </si>
  <si>
    <t>Mexico Pesos</t>
  </si>
  <si>
    <t>Malaysia Ringgits</t>
  </si>
  <si>
    <t>Mozambique Meticais</t>
  </si>
  <si>
    <t>Namibia Dollars</t>
  </si>
  <si>
    <t>Nigeria Nairas</t>
  </si>
  <si>
    <t>Nicaragua Cordobas</t>
  </si>
  <si>
    <t>Norway Kroner</t>
  </si>
  <si>
    <t>Nepal Rupees</t>
  </si>
  <si>
    <t>New Zealand Dollars</t>
  </si>
  <si>
    <t>Oman Rials</t>
  </si>
  <si>
    <t>Panama Balboas</t>
  </si>
  <si>
    <t>Peru Nuevos Soles</t>
  </si>
  <si>
    <t>Papua New Guinea Kina</t>
  </si>
  <si>
    <t>Philippines Pesos</t>
  </si>
  <si>
    <t>Pakistan Rupees</t>
  </si>
  <si>
    <t>Poland Zlotych</t>
  </si>
  <si>
    <t>Paraguay Guarani</t>
  </si>
  <si>
    <t>Qatar Riyals</t>
  </si>
  <si>
    <t>Romania New Lei</t>
  </si>
  <si>
    <t>Serbia Dinars</t>
  </si>
  <si>
    <t>Russia Rubles</t>
  </si>
  <si>
    <t>Rwanda Francs</t>
  </si>
  <si>
    <t>Saudi Arabia Riyals</t>
  </si>
  <si>
    <t>Solomon Islands Dollars</t>
  </si>
  <si>
    <t>Seychelles Rupees</t>
  </si>
  <si>
    <t>Sudan Pounds</t>
  </si>
  <si>
    <t>Sweden Kronor</t>
  </si>
  <si>
    <t>Singapore Dollars</t>
  </si>
  <si>
    <t>Saint Helena Pounds</t>
  </si>
  <si>
    <t>Slovakia Koruny</t>
  </si>
  <si>
    <t>Sierra Leone Leones</t>
  </si>
  <si>
    <t>Somalia Shillings</t>
  </si>
  <si>
    <t>Seborga Luigini</t>
  </si>
  <si>
    <t>Suriname Dollars</t>
  </si>
  <si>
    <t>São Tome and Principe Dobras</t>
  </si>
  <si>
    <t>El Salvador Colones</t>
  </si>
  <si>
    <t>Syria Pounds</t>
  </si>
  <si>
    <t>Swaziland Emalangeni</t>
  </si>
  <si>
    <t>Thailand Baht</t>
  </si>
  <si>
    <t>Tajikistan Somoni</t>
  </si>
  <si>
    <t>Turkmenistan Manats</t>
  </si>
  <si>
    <t>Tunisia Dinars</t>
  </si>
  <si>
    <t>Tonga Pa'anga</t>
  </si>
  <si>
    <t>Turkey New Lira</t>
  </si>
  <si>
    <t>Trinidad and Tobago Dollars</t>
  </si>
  <si>
    <t>Tuvalu Dollars</t>
  </si>
  <si>
    <t>Taiwan New Dollars</t>
  </si>
  <si>
    <t>Tanzania Shillings</t>
  </si>
  <si>
    <t>Ukraine Hryvnia</t>
  </si>
  <si>
    <t>Uganda Shillings</t>
  </si>
  <si>
    <t>Uruguay Pesos</t>
  </si>
  <si>
    <t>Uzbekistan Sums</t>
  </si>
  <si>
    <t>Venezuela Bolivares</t>
  </si>
  <si>
    <t>Venezuela Bolivares Fuertes</t>
  </si>
  <si>
    <t>Vietnam Dong</t>
  </si>
  <si>
    <t>Vanuatu Vatu</t>
  </si>
  <si>
    <t>Samoa Tala</t>
  </si>
  <si>
    <t>Communauté Financière Africaine Francs BEAC</t>
  </si>
  <si>
    <t>Silver Ounces</t>
  </si>
  <si>
    <t>Gold Ounces</t>
  </si>
  <si>
    <t>East Caribbean Dollars</t>
  </si>
  <si>
    <t>International Monetary Fund Special Drawing Rights</t>
  </si>
  <si>
    <t>Communauté Financière Africaine Francs BCEAO</t>
  </si>
  <si>
    <t>Palladium Ounces</t>
  </si>
  <si>
    <t>Comptoirs Français du Pacifique Francs</t>
  </si>
  <si>
    <t>Platinum Ounces</t>
  </si>
  <si>
    <t>Yemen Rials</t>
  </si>
  <si>
    <t>South Africa Rand</t>
  </si>
  <si>
    <t>Zambia Kwacha</t>
  </si>
  <si>
    <t>Zimbabwe Dollars</t>
  </si>
  <si>
    <t>Section A to be completed with summarised information from YE24 BSCR and LLSBA.</t>
  </si>
  <si>
    <t xml:space="preserve">Section B is to be completed with the Balance Sheet, BSCR impacts, and resulting ECR on the combined GFC stress. The individual impacts on the balance sheet for each risk are optional. </t>
  </si>
  <si>
    <t>Section C is to be completed with Management Actions disclosed in 2. Management Actions, if applicable.</t>
  </si>
  <si>
    <t xml:space="preserve">Format the values to be populated conistent with the year-end BSCR filing (in thousands, in currency as reported). </t>
  </si>
  <si>
    <t>Complete the management actions that company expects to utilise following the stress, including both a description of the management action and the impact on the company's capital.</t>
  </si>
  <si>
    <t xml:space="preserve">The management actions eligible for inclusion are only those that can be legally enforced without discretion from external stakeholders. </t>
  </si>
  <si>
    <t>The number of management actions is limited to five, with the first restricted to the rebalancing of assets in relation to those backing SBA or SA liabilities.</t>
  </si>
  <si>
    <t>The balance sheet impact of each management action should be reflected on 1. ECR in Section C.</t>
  </si>
  <si>
    <t>List up to 92 treaties. Treaties should be grouped where appropriate given the same cedent and the same (or very similar) recapture triggers.</t>
  </si>
  <si>
    <t>Each treaty should also have the associated reserves held, as reported (pre GFC stress) as well as cedent information and the recapture trigger(s).</t>
  </si>
  <si>
    <t>Appropriate cure periods and whether the recapture would have a positive or negative impact on the company's capital should also be captured.</t>
  </si>
  <si>
    <t>Companies are required to address each of the items in the Disclosure section.</t>
  </si>
  <si>
    <t>This submission template should be completed in accordance with the instructions in the 2025 GFC Stress Test Guidance Note, of which the high level directions are summarised below:</t>
  </si>
  <si>
    <t>Companies can use additional rows to accommodate up to 92 treaties in force.</t>
  </si>
  <si>
    <t>Provide additional commentary on the Recapture Impact, including quantification of the impact.</t>
  </si>
  <si>
    <t>Provide confirmation that the management action (if applicable) can be executed within the recapture cure periods .</t>
  </si>
  <si>
    <t>Provide any comments on implementation approximations or deviations from the 2025 GFC Stress Test Guidance Note.</t>
  </si>
  <si>
    <t>Provide the details of any additional governance or engagement with relevant stakeholders that has been or is planned to be performed.</t>
  </si>
  <si>
    <t>Provide details of the miscellaneous assets and liabilities included on the sheet titled ECR Impacts.</t>
  </si>
  <si>
    <r>
      <t>ISO 3166</t>
    </r>
    <r>
      <rPr>
        <vertAlign val="superscript"/>
        <sz val="11"/>
        <rFont val="Aptos Narrow"/>
        <family val="2"/>
        <scheme val="minor"/>
      </rPr>
      <t>[1]</t>
    </r>
  </si>
  <si>
    <r>
      <t>Official state name</t>
    </r>
    <r>
      <rPr>
        <vertAlign val="superscript"/>
        <sz val="11"/>
        <rFont val="Aptos Narrow"/>
        <family val="2"/>
        <scheme val="minor"/>
      </rPr>
      <t>[6][a]</t>
    </r>
  </si>
  <si>
    <r>
      <t>ISO 3166-1</t>
    </r>
    <r>
      <rPr>
        <vertAlign val="superscript"/>
        <sz val="11"/>
        <rFont val="Aptos Narrow"/>
        <family val="2"/>
        <scheme val="minor"/>
      </rPr>
      <t>[2]</t>
    </r>
  </si>
  <si>
    <t> Afghanistan</t>
  </si>
  <si>
    <r>
      <t>the Islamic Republic of Afghanistan</t>
    </r>
    <r>
      <rPr>
        <vertAlign val="superscript"/>
        <sz val="11"/>
        <rFont val="Aptos Narrow"/>
        <family val="2"/>
        <scheme val="minor"/>
      </rPr>
      <t>[b]</t>
    </r>
  </si>
  <si>
    <t> Åland Islands</t>
  </si>
  <si>
    <r>
      <t>Åland</t>
    </r>
    <r>
      <rPr>
        <vertAlign val="superscript"/>
        <sz val="11"/>
        <rFont val="Aptos Narrow"/>
        <family val="2"/>
        <scheme val="minor"/>
      </rPr>
      <t>[c][d]</t>
    </r>
  </si>
  <si>
    <t> Albania</t>
  </si>
  <si>
    <t> Algeria</t>
  </si>
  <si>
    <t> American Samoa</t>
  </si>
  <si>
    <r>
      <t>American Samoa</t>
    </r>
    <r>
      <rPr>
        <vertAlign val="superscript"/>
        <sz val="11"/>
        <rFont val="Aptos Narrow"/>
        <family val="2"/>
        <scheme val="minor"/>
      </rPr>
      <t>[c]</t>
    </r>
  </si>
  <si>
    <t> Andorra</t>
  </si>
  <si>
    <t> Angola</t>
  </si>
  <si>
    <t> Anguilla</t>
  </si>
  <si>
    <r>
      <t>Anguilla</t>
    </r>
    <r>
      <rPr>
        <vertAlign val="superscript"/>
        <sz val="11"/>
        <rFont val="Aptos Narrow"/>
        <family val="2"/>
        <scheme val="minor"/>
      </rPr>
      <t>[c]</t>
    </r>
  </si>
  <si>
    <r>
      <t> Antarctica </t>
    </r>
    <r>
      <rPr>
        <vertAlign val="superscript"/>
        <sz val="11"/>
        <rFont val="Aptos Narrow"/>
        <family val="2"/>
        <scheme val="minor"/>
      </rPr>
      <t>[e]</t>
    </r>
  </si>
  <si>
    <r>
      <t>Antarctica</t>
    </r>
    <r>
      <rPr>
        <vertAlign val="superscript"/>
        <sz val="11"/>
        <rFont val="Aptos Narrow"/>
        <family val="2"/>
        <scheme val="minor"/>
      </rPr>
      <t>[c]</t>
    </r>
  </si>
  <si>
    <t> Antigua and Barbuda</t>
  </si>
  <si>
    <r>
      <t>Antigua and Barbuda</t>
    </r>
    <r>
      <rPr>
        <vertAlign val="superscript"/>
        <sz val="11"/>
        <rFont val="Aptos Narrow"/>
        <family val="2"/>
        <scheme val="minor"/>
      </rPr>
      <t>[c]</t>
    </r>
  </si>
  <si>
    <t> Argentina</t>
  </si>
  <si>
    <t> Armenia</t>
  </si>
  <si>
    <t> Aruba</t>
  </si>
  <si>
    <r>
      <t>the Country of Aruba</t>
    </r>
    <r>
      <rPr>
        <vertAlign val="superscript"/>
        <sz val="11"/>
        <rFont val="Aptos Narrow"/>
        <family val="2"/>
        <scheme val="minor"/>
      </rPr>
      <t>[c]</t>
    </r>
  </si>
  <si>
    <r>
      <t> Australia </t>
    </r>
    <r>
      <rPr>
        <vertAlign val="superscript"/>
        <sz val="11"/>
        <rFont val="Aptos Narrow"/>
        <family val="2"/>
        <scheme val="minor"/>
      </rPr>
      <t>[f]</t>
    </r>
  </si>
  <si>
    <r>
      <t>the Commonwealth of Australia</t>
    </r>
    <r>
      <rPr>
        <vertAlign val="superscript"/>
        <sz val="11"/>
        <rFont val="Aptos Narrow"/>
        <family val="2"/>
        <scheme val="minor"/>
      </rPr>
      <t>[c]</t>
    </r>
  </si>
  <si>
    <t> Austria</t>
  </si>
  <si>
    <t> Azerbaijan</t>
  </si>
  <si>
    <t> Bahamas (the)</t>
  </si>
  <si>
    <t> Bahrain</t>
  </si>
  <si>
    <t> Bangladesh</t>
  </si>
  <si>
    <t> Barbados</t>
  </si>
  <si>
    <r>
      <t>Barbados</t>
    </r>
    <r>
      <rPr>
        <vertAlign val="superscript"/>
        <sz val="11"/>
        <rFont val="Aptos Narrow"/>
        <family val="2"/>
        <scheme val="minor"/>
      </rPr>
      <t>[c]</t>
    </r>
  </si>
  <si>
    <t> Belarus</t>
  </si>
  <si>
    <t> Belgium</t>
  </si>
  <si>
    <t> Belize</t>
  </si>
  <si>
    <r>
      <t>Belize</t>
    </r>
    <r>
      <rPr>
        <vertAlign val="superscript"/>
        <sz val="11"/>
        <rFont val="Aptos Narrow"/>
        <family val="2"/>
        <scheme val="minor"/>
      </rPr>
      <t>[c]</t>
    </r>
  </si>
  <si>
    <t> Benin</t>
  </si>
  <si>
    <t> Bermuda</t>
  </si>
  <si>
    <r>
      <t>Bermuda</t>
    </r>
    <r>
      <rPr>
        <vertAlign val="superscript"/>
        <sz val="11"/>
        <rFont val="Aptos Narrow"/>
        <family val="2"/>
        <scheme val="minor"/>
      </rPr>
      <t>[c]</t>
    </r>
  </si>
  <si>
    <t> Bhutan</t>
  </si>
  <si>
    <t> Bolivia (Plurinational State of)</t>
  </si>
  <si>
    <t> Bonaire</t>
  </si>
  <si>
    <r>
      <t>Bonaire, Sint Eustatius and Saba</t>
    </r>
    <r>
      <rPr>
        <vertAlign val="superscript"/>
        <sz val="11"/>
        <rFont val="Aptos Narrow"/>
        <family val="2"/>
        <scheme val="minor"/>
      </rPr>
      <t>[c][d]</t>
    </r>
  </si>
  <si>
    <t> Sint Eustatius</t>
  </si>
  <si>
    <t> Saba</t>
  </si>
  <si>
    <t> Bosnia and Herzegovina</t>
  </si>
  <si>
    <r>
      <t>Bosnia and Herzegovina</t>
    </r>
    <r>
      <rPr>
        <vertAlign val="superscript"/>
        <sz val="11"/>
        <rFont val="Aptos Narrow"/>
        <family val="2"/>
        <scheme val="minor"/>
      </rPr>
      <t>[c]</t>
    </r>
  </si>
  <si>
    <t> Botswana</t>
  </si>
  <si>
    <t> Bouvet Island</t>
  </si>
  <si>
    <r>
      <t>Bouvet Island</t>
    </r>
    <r>
      <rPr>
        <vertAlign val="superscript"/>
        <sz val="11"/>
        <rFont val="Aptos Narrow"/>
        <family val="2"/>
        <scheme val="minor"/>
      </rPr>
      <t>[c]</t>
    </r>
  </si>
  <si>
    <t> Brazil</t>
  </si>
  <si>
    <t> British Indian Ocean Territory (the)</t>
  </si>
  <si>
    <r>
      <t>the British Indian Ocean Territory</t>
    </r>
    <r>
      <rPr>
        <vertAlign val="superscript"/>
        <sz val="11"/>
        <rFont val="Aptos Narrow"/>
        <family val="2"/>
        <scheme val="minor"/>
      </rPr>
      <t>[c]</t>
    </r>
  </si>
  <si>
    <t> British Virgin Islands – See Virgin Islands (British).</t>
  </si>
  <si>
    <r>
      <t> Brunei Darussalam </t>
    </r>
    <r>
      <rPr>
        <vertAlign val="superscript"/>
        <sz val="11"/>
        <rFont val="Aptos Narrow"/>
        <family val="2"/>
        <scheme val="minor"/>
      </rPr>
      <t>[i]</t>
    </r>
  </si>
  <si>
    <r>
      <t>Brunei Darussalam</t>
    </r>
    <r>
      <rPr>
        <vertAlign val="superscript"/>
        <sz val="11"/>
        <rFont val="Aptos Narrow"/>
        <family val="2"/>
        <scheme val="minor"/>
      </rPr>
      <t>[c]</t>
    </r>
  </si>
  <si>
    <t> Bulgaria</t>
  </si>
  <si>
    <t> Burkina Faso</t>
  </si>
  <si>
    <r>
      <t>Burkina Faso</t>
    </r>
    <r>
      <rPr>
        <vertAlign val="superscript"/>
        <sz val="11"/>
        <rFont val="Aptos Narrow"/>
        <family val="2"/>
        <scheme val="minor"/>
      </rPr>
      <t>[c]</t>
    </r>
  </si>
  <si>
    <t> Burma – See Myanmar.</t>
  </si>
  <si>
    <t> Burundi</t>
  </si>
  <si>
    <r>
      <t> Cabo Verde </t>
    </r>
    <r>
      <rPr>
        <vertAlign val="superscript"/>
        <sz val="11"/>
        <rFont val="Aptos Narrow"/>
        <family val="2"/>
        <scheme val="minor"/>
      </rPr>
      <t>[j]</t>
    </r>
  </si>
  <si>
    <t> Cambodia</t>
  </si>
  <si>
    <t> Cameroon</t>
  </si>
  <si>
    <t> Canada</t>
  </si>
  <si>
    <r>
      <t>Canada</t>
    </r>
    <r>
      <rPr>
        <vertAlign val="superscript"/>
        <sz val="11"/>
        <rFont val="Aptos Narrow"/>
        <family val="2"/>
        <scheme val="minor"/>
      </rPr>
      <t>[c]</t>
    </r>
  </si>
  <si>
    <t> Cape Verde – See Cabo Verde.</t>
  </si>
  <si>
    <t> Caribbean Netherlands – See Bonaire, Sint Eustatius and Saba.</t>
  </si>
  <si>
    <t> Cayman Islands (the)</t>
  </si>
  <si>
    <r>
      <t>the Cayman Islands</t>
    </r>
    <r>
      <rPr>
        <vertAlign val="superscript"/>
        <sz val="11"/>
        <rFont val="Aptos Narrow"/>
        <family val="2"/>
        <scheme val="minor"/>
      </rPr>
      <t>[c]</t>
    </r>
  </si>
  <si>
    <t> Central African Republic (the)</t>
  </si>
  <si>
    <t> Chad</t>
  </si>
  <si>
    <t> Chile</t>
  </si>
  <si>
    <t> China</t>
  </si>
  <si>
    <t> China, The Republic of – See Taiwan (Province of China).</t>
  </si>
  <si>
    <t> Christmas Island</t>
  </si>
  <si>
    <r>
      <t>the Territory of Christmas Island</t>
    </r>
    <r>
      <rPr>
        <vertAlign val="superscript"/>
        <sz val="11"/>
        <rFont val="Aptos Narrow"/>
        <family val="2"/>
        <scheme val="minor"/>
      </rPr>
      <t>[c]</t>
    </r>
  </si>
  <si>
    <t> Cocos (Keeling) Islands (the)</t>
  </si>
  <si>
    <r>
      <t>the Territory of Cocos (Keeling) Islands</t>
    </r>
    <r>
      <rPr>
        <vertAlign val="superscript"/>
        <sz val="11"/>
        <rFont val="Aptos Narrow"/>
        <family val="2"/>
        <scheme val="minor"/>
      </rPr>
      <t>[c]</t>
    </r>
  </si>
  <si>
    <t> Colombia</t>
  </si>
  <si>
    <t> Comoros (the)</t>
  </si>
  <si>
    <t> Congo (the Democratic Republic of the)</t>
  </si>
  <si>
    <r>
      <t> Congo (the) </t>
    </r>
    <r>
      <rPr>
        <vertAlign val="superscript"/>
        <sz val="11"/>
        <rFont val="Aptos Narrow"/>
        <family val="2"/>
        <scheme val="minor"/>
      </rPr>
      <t>[k]</t>
    </r>
  </si>
  <si>
    <t> Cook Islands (the)</t>
  </si>
  <si>
    <r>
      <t>the Cook Islands</t>
    </r>
    <r>
      <rPr>
        <vertAlign val="superscript"/>
        <sz val="11"/>
        <rFont val="Aptos Narrow"/>
        <family val="2"/>
        <scheme val="minor"/>
      </rPr>
      <t>[c]</t>
    </r>
  </si>
  <si>
    <t> Costa Rica</t>
  </si>
  <si>
    <r>
      <t> Côte d'Ivoire </t>
    </r>
    <r>
      <rPr>
        <vertAlign val="superscript"/>
        <sz val="11"/>
        <rFont val="Aptos Narrow"/>
        <family val="2"/>
        <scheme val="minor"/>
      </rPr>
      <t>[l]</t>
    </r>
  </si>
  <si>
    <t> Croatia</t>
  </si>
  <si>
    <t> Cuba</t>
  </si>
  <si>
    <t> Curaçao</t>
  </si>
  <si>
    <r>
      <t>the Country of Curaçao</t>
    </r>
    <r>
      <rPr>
        <vertAlign val="superscript"/>
        <sz val="11"/>
        <rFont val="Aptos Narrow"/>
        <family val="2"/>
        <scheme val="minor"/>
      </rPr>
      <t>[c]</t>
    </r>
  </si>
  <si>
    <t> Cyprus</t>
  </si>
  <si>
    <r>
      <t> Czechia </t>
    </r>
    <r>
      <rPr>
        <vertAlign val="superscript"/>
        <sz val="11"/>
        <rFont val="Aptos Narrow"/>
        <family val="2"/>
        <scheme val="minor"/>
      </rPr>
      <t>[m]</t>
    </r>
  </si>
  <si>
    <t> Democratic People's Republic of Korea – See Korea, The Democratic People's Republic of.</t>
  </si>
  <si>
    <t> Democratic Republic of the Congo – See Congo, The Democratic Republic of the.</t>
  </si>
  <si>
    <t> Denmark</t>
  </si>
  <si>
    <t> Djibouti</t>
  </si>
  <si>
    <t> Dominica</t>
  </si>
  <si>
    <t> Dominican Republic (the)</t>
  </si>
  <si>
    <t> East Timor – See Timor-Leste.</t>
  </si>
  <si>
    <t> Ecuador</t>
  </si>
  <si>
    <t> Egypt</t>
  </si>
  <si>
    <t> El Salvador</t>
  </si>
  <si>
    <t> Equatorial Guinea</t>
  </si>
  <si>
    <t> Eritrea</t>
  </si>
  <si>
    <t> Estonia</t>
  </si>
  <si>
    <r>
      <t> Eswatini </t>
    </r>
    <r>
      <rPr>
        <vertAlign val="superscript"/>
        <sz val="11"/>
        <rFont val="Aptos Narrow"/>
        <family val="2"/>
        <scheme val="minor"/>
      </rPr>
      <t>[n]</t>
    </r>
  </si>
  <si>
    <t> Ethiopia</t>
  </si>
  <si>
    <r>
      <t> Falkland Islands (the) [Malvinas] </t>
    </r>
    <r>
      <rPr>
        <vertAlign val="superscript"/>
        <sz val="11"/>
        <rFont val="Aptos Narrow"/>
        <family val="2"/>
        <scheme val="minor"/>
      </rPr>
      <t>[o]</t>
    </r>
  </si>
  <si>
    <r>
      <t>the Falkland Islands</t>
    </r>
    <r>
      <rPr>
        <vertAlign val="superscript"/>
        <sz val="11"/>
        <rFont val="Aptos Narrow"/>
        <family val="2"/>
        <scheme val="minor"/>
      </rPr>
      <t>[c][d]</t>
    </r>
  </si>
  <si>
    <t> Faroe Islands (the)</t>
  </si>
  <si>
    <r>
      <t>the Faroe Islands</t>
    </r>
    <r>
      <rPr>
        <vertAlign val="superscript"/>
        <sz val="11"/>
        <rFont val="Aptos Narrow"/>
        <family val="2"/>
        <scheme val="minor"/>
      </rPr>
      <t>[c]</t>
    </r>
  </si>
  <si>
    <t> Fiji</t>
  </si>
  <si>
    <t> Finland</t>
  </si>
  <si>
    <r>
      <t> France </t>
    </r>
    <r>
      <rPr>
        <vertAlign val="superscript"/>
        <sz val="11"/>
        <rFont val="Aptos Narrow"/>
        <family val="2"/>
        <scheme val="minor"/>
      </rPr>
      <t>[p]</t>
    </r>
  </si>
  <si>
    <t> French Guiana</t>
  </si>
  <si>
    <r>
      <t>Guyane</t>
    </r>
    <r>
      <rPr>
        <vertAlign val="superscript"/>
        <sz val="11"/>
        <rFont val="Aptos Narrow"/>
        <family val="2"/>
        <scheme val="minor"/>
      </rPr>
      <t>[c][d]</t>
    </r>
  </si>
  <si>
    <t> French Polynesia</t>
  </si>
  <si>
    <r>
      <t>Overseas Lands of French Polynesia</t>
    </r>
    <r>
      <rPr>
        <vertAlign val="superscript"/>
        <sz val="11"/>
        <rFont val="Aptos Narrow"/>
        <family val="2"/>
        <scheme val="minor"/>
      </rPr>
      <t>[c][d]</t>
    </r>
  </si>
  <si>
    <r>
      <t> French Southern Territories (the) </t>
    </r>
    <r>
      <rPr>
        <vertAlign val="superscript"/>
        <sz val="11"/>
        <rFont val="Aptos Narrow"/>
        <family val="2"/>
        <scheme val="minor"/>
      </rPr>
      <t>[q]</t>
    </r>
  </si>
  <si>
    <r>
      <t>the French Southern and Antarctic Lands</t>
    </r>
    <r>
      <rPr>
        <vertAlign val="superscript"/>
        <sz val="11"/>
        <rFont val="Aptos Narrow"/>
        <family val="2"/>
        <scheme val="minor"/>
      </rPr>
      <t>[c]</t>
    </r>
  </si>
  <si>
    <t> Gabon</t>
  </si>
  <si>
    <t> Gambia (the)</t>
  </si>
  <si>
    <t> Georgia</t>
  </si>
  <si>
    <r>
      <t>Georgia</t>
    </r>
    <r>
      <rPr>
        <vertAlign val="superscript"/>
        <sz val="11"/>
        <rFont val="Aptos Narrow"/>
        <family val="2"/>
        <scheme val="minor"/>
      </rPr>
      <t>[c]</t>
    </r>
  </si>
  <si>
    <t> Germany</t>
  </si>
  <si>
    <t> Ghana</t>
  </si>
  <si>
    <t> Gibraltar</t>
  </si>
  <si>
    <r>
      <t>Gibraltar</t>
    </r>
    <r>
      <rPr>
        <vertAlign val="superscript"/>
        <sz val="11"/>
        <rFont val="Aptos Narrow"/>
        <family val="2"/>
        <scheme val="minor"/>
      </rPr>
      <t>[c]</t>
    </r>
  </si>
  <si>
    <t> Great Britain – See United Kingdom, The.</t>
  </si>
  <si>
    <t> Greece</t>
  </si>
  <si>
    <t> Greenland</t>
  </si>
  <si>
    <r>
      <t>Greenland</t>
    </r>
    <r>
      <rPr>
        <vertAlign val="superscript"/>
        <sz val="11"/>
        <rFont val="Aptos Narrow"/>
        <family val="2"/>
        <scheme val="minor"/>
      </rPr>
      <t>[c]</t>
    </r>
  </si>
  <si>
    <t> Grenada</t>
  </si>
  <si>
    <r>
      <t>Grenada</t>
    </r>
    <r>
      <rPr>
        <vertAlign val="superscript"/>
        <sz val="11"/>
        <rFont val="Aptos Narrow"/>
        <family val="2"/>
        <scheme val="minor"/>
      </rPr>
      <t>[c]</t>
    </r>
  </si>
  <si>
    <t> Guadeloupe</t>
  </si>
  <si>
    <r>
      <t>Guadeloupe</t>
    </r>
    <r>
      <rPr>
        <vertAlign val="superscript"/>
        <sz val="11"/>
        <rFont val="Aptos Narrow"/>
        <family val="2"/>
        <scheme val="minor"/>
      </rPr>
      <t>[c][d]</t>
    </r>
  </si>
  <si>
    <t> Guam</t>
  </si>
  <si>
    <r>
      <t>Guam</t>
    </r>
    <r>
      <rPr>
        <vertAlign val="superscript"/>
        <sz val="11"/>
        <rFont val="Aptos Narrow"/>
        <family val="2"/>
        <scheme val="minor"/>
      </rPr>
      <t>[c]</t>
    </r>
  </si>
  <si>
    <t> Guatemala</t>
  </si>
  <si>
    <t> Guernsey</t>
  </si>
  <si>
    <r>
      <t>the Bailiwick of Guernsey</t>
    </r>
    <r>
      <rPr>
        <vertAlign val="superscript"/>
        <sz val="11"/>
        <rFont val="Aptos Narrow"/>
        <family val="2"/>
        <scheme val="minor"/>
      </rPr>
      <t>[c]</t>
    </r>
  </si>
  <si>
    <t> Guinea</t>
  </si>
  <si>
    <t> Guinea-Bissau</t>
  </si>
  <si>
    <t> Guyana</t>
  </si>
  <si>
    <t> Haiti</t>
  </si>
  <si>
    <t> Heard Island and McDonald Islands</t>
  </si>
  <si>
    <r>
      <t>the Territory of Heard Island and McDonald Islands</t>
    </r>
    <r>
      <rPr>
        <vertAlign val="superscript"/>
        <sz val="11"/>
        <rFont val="Aptos Narrow"/>
        <family val="2"/>
        <scheme val="minor"/>
      </rPr>
      <t>[c]</t>
    </r>
  </si>
  <si>
    <r>
      <t> Holy See (the) </t>
    </r>
    <r>
      <rPr>
        <vertAlign val="superscript"/>
        <sz val="11"/>
        <rFont val="Aptos Narrow"/>
        <family val="2"/>
        <scheme val="minor"/>
      </rPr>
      <t>[r]</t>
    </r>
  </si>
  <si>
    <r>
      <t>the Holy See</t>
    </r>
    <r>
      <rPr>
        <vertAlign val="superscript"/>
        <sz val="11"/>
        <rFont val="Aptos Narrow"/>
        <family val="2"/>
        <scheme val="minor"/>
      </rPr>
      <t>[c]</t>
    </r>
  </si>
  <si>
    <t> Honduras</t>
  </si>
  <si>
    <t> Hong Kong</t>
  </si>
  <si>
    <r>
      <t>the Hong Kong Special Administrative Region of China</t>
    </r>
    <r>
      <rPr>
        <vertAlign val="superscript"/>
        <sz val="11"/>
        <rFont val="Aptos Narrow"/>
        <family val="2"/>
        <scheme val="minor"/>
      </rPr>
      <t>[10]</t>
    </r>
  </si>
  <si>
    <t> Hungary</t>
  </si>
  <si>
    <r>
      <t>Hungary</t>
    </r>
    <r>
      <rPr>
        <vertAlign val="superscript"/>
        <sz val="11"/>
        <rFont val="Aptos Narrow"/>
        <family val="2"/>
        <scheme val="minor"/>
      </rPr>
      <t>[c]</t>
    </r>
  </si>
  <si>
    <t> Iceland</t>
  </si>
  <si>
    <r>
      <t>Iceland</t>
    </r>
    <r>
      <rPr>
        <vertAlign val="superscript"/>
        <sz val="11"/>
        <rFont val="Aptos Narrow"/>
        <family val="2"/>
        <scheme val="minor"/>
      </rPr>
      <t>[c]</t>
    </r>
  </si>
  <si>
    <t> India</t>
  </si>
  <si>
    <t> Indonesia</t>
  </si>
  <si>
    <r>
      <t> Iran (Islamic Republic of)</t>
    </r>
    <r>
      <rPr>
        <vertAlign val="superscript"/>
        <sz val="11"/>
        <rFont val="Aptos Narrow"/>
        <family val="2"/>
        <scheme val="minor"/>
      </rPr>
      <t>[s]</t>
    </r>
  </si>
  <si>
    <t> Iraq</t>
  </si>
  <si>
    <t> Ireland</t>
  </si>
  <si>
    <r>
      <t>Ireland</t>
    </r>
    <r>
      <rPr>
        <vertAlign val="superscript"/>
        <sz val="11"/>
        <rFont val="Aptos Narrow"/>
        <family val="2"/>
        <scheme val="minor"/>
      </rPr>
      <t>[c]</t>
    </r>
  </si>
  <si>
    <t> Isle of Man</t>
  </si>
  <si>
    <r>
      <t>the Isle of Man</t>
    </r>
    <r>
      <rPr>
        <vertAlign val="superscript"/>
        <sz val="11"/>
        <rFont val="Aptos Narrow"/>
        <family val="2"/>
        <scheme val="minor"/>
      </rPr>
      <t>[c]</t>
    </r>
  </si>
  <si>
    <t> Israel</t>
  </si>
  <si>
    <t> Italy</t>
  </si>
  <si>
    <t> Ivory Coast – See Côte d'Ivoire.</t>
  </si>
  <si>
    <t> Jamaica</t>
  </si>
  <si>
    <r>
      <t>Jamaica</t>
    </r>
    <r>
      <rPr>
        <vertAlign val="superscript"/>
        <sz val="11"/>
        <rFont val="Aptos Narrow"/>
        <family val="2"/>
        <scheme val="minor"/>
      </rPr>
      <t>[c]</t>
    </r>
  </si>
  <si>
    <t> Jan Mayen – See Svalbard and Jan Mayen.</t>
  </si>
  <si>
    <t> Japan</t>
  </si>
  <si>
    <r>
      <t>Japan</t>
    </r>
    <r>
      <rPr>
        <vertAlign val="superscript"/>
        <sz val="11"/>
        <rFont val="Aptos Narrow"/>
        <family val="2"/>
        <scheme val="minor"/>
      </rPr>
      <t>[c]</t>
    </r>
  </si>
  <si>
    <t> Jersey</t>
  </si>
  <si>
    <r>
      <t>the Bailiwick of Jersey</t>
    </r>
    <r>
      <rPr>
        <vertAlign val="superscript"/>
        <sz val="11"/>
        <rFont val="Aptos Narrow"/>
        <family val="2"/>
        <scheme val="minor"/>
      </rPr>
      <t>[c]</t>
    </r>
  </si>
  <si>
    <t> Jordan</t>
  </si>
  <si>
    <t> Kazakhstan</t>
  </si>
  <si>
    <t> Kenya</t>
  </si>
  <si>
    <t> Kiribati</t>
  </si>
  <si>
    <r>
      <t> Korea (the Democratic People's Republic of) </t>
    </r>
    <r>
      <rPr>
        <vertAlign val="superscript"/>
        <sz val="11"/>
        <rFont val="Aptos Narrow"/>
        <family val="2"/>
        <scheme val="minor"/>
      </rPr>
      <t>[t]</t>
    </r>
  </si>
  <si>
    <r>
      <t> Korea (the Republic of) </t>
    </r>
    <r>
      <rPr>
        <vertAlign val="superscript"/>
        <sz val="11"/>
        <rFont val="Aptos Narrow"/>
        <family val="2"/>
        <scheme val="minor"/>
      </rPr>
      <t>[u]</t>
    </r>
  </si>
  <si>
    <t> Kuwait</t>
  </si>
  <si>
    <t> Kyrgyzstan</t>
  </si>
  <si>
    <r>
      <t> Lao People's Democratic Republic (the) </t>
    </r>
    <r>
      <rPr>
        <vertAlign val="superscript"/>
        <sz val="11"/>
        <rFont val="Aptos Narrow"/>
        <family val="2"/>
        <scheme val="minor"/>
      </rPr>
      <t>[v]</t>
    </r>
  </si>
  <si>
    <t> Latvia</t>
  </si>
  <si>
    <t> Lebanon</t>
  </si>
  <si>
    <t> Lesotho</t>
  </si>
  <si>
    <t> Liberia</t>
  </si>
  <si>
    <t> Libya</t>
  </si>
  <si>
    <t> Liechtenstein</t>
  </si>
  <si>
    <t> Lithuania</t>
  </si>
  <si>
    <t> Luxembourg</t>
  </si>
  <si>
    <r>
      <t> Macao </t>
    </r>
    <r>
      <rPr>
        <vertAlign val="superscript"/>
        <sz val="11"/>
        <rFont val="Aptos Narrow"/>
        <family val="2"/>
        <scheme val="minor"/>
      </rPr>
      <t>[w]</t>
    </r>
  </si>
  <si>
    <r>
      <t>the Macao Special Administrative Region of China</t>
    </r>
    <r>
      <rPr>
        <vertAlign val="superscript"/>
        <sz val="11"/>
        <rFont val="Aptos Narrow"/>
        <family val="2"/>
        <scheme val="minor"/>
      </rPr>
      <t>[11]</t>
    </r>
  </si>
  <si>
    <t> Madagascar</t>
  </si>
  <si>
    <t> Malawi</t>
  </si>
  <si>
    <t> Malaysia</t>
  </si>
  <si>
    <r>
      <t>Malaysia</t>
    </r>
    <r>
      <rPr>
        <vertAlign val="superscript"/>
        <sz val="11"/>
        <rFont val="Aptos Narrow"/>
        <family val="2"/>
        <scheme val="minor"/>
      </rPr>
      <t>[c]</t>
    </r>
  </si>
  <si>
    <t> Maldives</t>
  </si>
  <si>
    <t> Mali</t>
  </si>
  <si>
    <t> Malta</t>
  </si>
  <si>
    <t> Marshall Islands (the)</t>
  </si>
  <si>
    <t> Martinique</t>
  </si>
  <si>
    <r>
      <t>Martinique</t>
    </r>
    <r>
      <rPr>
        <vertAlign val="superscript"/>
        <sz val="11"/>
        <rFont val="Aptos Narrow"/>
        <family val="2"/>
        <scheme val="minor"/>
      </rPr>
      <t>[c][d]</t>
    </r>
  </si>
  <si>
    <t> Mauritania</t>
  </si>
  <si>
    <t> Mauritius</t>
  </si>
  <si>
    <t> Mayotte</t>
  </si>
  <si>
    <r>
      <t>the Department of Mayotte</t>
    </r>
    <r>
      <rPr>
        <vertAlign val="superscript"/>
        <sz val="11"/>
        <rFont val="Aptos Narrow"/>
        <family val="2"/>
        <scheme val="minor"/>
      </rPr>
      <t>[c][d]</t>
    </r>
  </si>
  <si>
    <t> Mexico</t>
  </si>
  <si>
    <t> Micronesia (Federated States of)</t>
  </si>
  <si>
    <t> Moldova (the Republic of)</t>
  </si>
  <si>
    <t> Monaco</t>
  </si>
  <si>
    <t> Mongolia</t>
  </si>
  <si>
    <r>
      <t>Mongolia</t>
    </r>
    <r>
      <rPr>
        <vertAlign val="superscript"/>
        <sz val="11"/>
        <rFont val="Aptos Narrow"/>
        <family val="2"/>
        <scheme val="minor"/>
      </rPr>
      <t>[c]</t>
    </r>
  </si>
  <si>
    <t> Montenegro</t>
  </si>
  <si>
    <r>
      <t>Montenegro</t>
    </r>
    <r>
      <rPr>
        <vertAlign val="superscript"/>
        <sz val="11"/>
        <rFont val="Aptos Narrow"/>
        <family val="2"/>
        <scheme val="minor"/>
      </rPr>
      <t>[c]</t>
    </r>
  </si>
  <si>
    <t> Montserrat</t>
  </si>
  <si>
    <r>
      <t>Montserrat</t>
    </r>
    <r>
      <rPr>
        <vertAlign val="superscript"/>
        <sz val="11"/>
        <rFont val="Aptos Narrow"/>
        <family val="2"/>
        <scheme val="minor"/>
      </rPr>
      <t>[c]</t>
    </r>
  </si>
  <si>
    <t> Morocco</t>
  </si>
  <si>
    <t> Mozambique</t>
  </si>
  <si>
    <r>
      <t> Myanmar </t>
    </r>
    <r>
      <rPr>
        <vertAlign val="superscript"/>
        <sz val="11"/>
        <rFont val="Aptos Narrow"/>
        <family val="2"/>
        <scheme val="minor"/>
      </rPr>
      <t>[x]</t>
    </r>
  </si>
  <si>
    <r>
      <t>the Republic of the Union of Myanmar</t>
    </r>
    <r>
      <rPr>
        <vertAlign val="superscript"/>
        <sz val="11"/>
        <rFont val="Aptos Narrow"/>
        <family val="2"/>
        <scheme val="minor"/>
      </rPr>
      <t>[d]</t>
    </r>
  </si>
  <si>
    <t> Namibia</t>
  </si>
  <si>
    <t> Nauru</t>
  </si>
  <si>
    <t> Nepal</t>
  </si>
  <si>
    <r>
      <t>the Federal Democratic Republic of Nepal</t>
    </r>
    <r>
      <rPr>
        <vertAlign val="superscript"/>
        <sz val="11"/>
        <rFont val="Aptos Narrow"/>
        <family val="2"/>
        <scheme val="minor"/>
      </rPr>
      <t>[c][d]</t>
    </r>
  </si>
  <si>
    <t> Netherlands (Kingdom of the)</t>
  </si>
  <si>
    <t> New Caledonia</t>
  </si>
  <si>
    <r>
      <t>New Caledonia</t>
    </r>
    <r>
      <rPr>
        <vertAlign val="superscript"/>
        <sz val="11"/>
        <rFont val="Aptos Narrow"/>
        <family val="2"/>
        <scheme val="minor"/>
      </rPr>
      <t>[c]</t>
    </r>
  </si>
  <si>
    <t> New Zealand</t>
  </si>
  <si>
    <r>
      <t>New Zealand</t>
    </r>
    <r>
      <rPr>
        <vertAlign val="superscript"/>
        <sz val="11"/>
        <rFont val="Aptos Narrow"/>
        <family val="2"/>
        <scheme val="minor"/>
      </rPr>
      <t>[c]</t>
    </r>
  </si>
  <si>
    <t> Nicaragua</t>
  </si>
  <si>
    <t> Niger (the)</t>
  </si>
  <si>
    <t> Nigeria</t>
  </si>
  <si>
    <t> Niue</t>
  </si>
  <si>
    <r>
      <t>Niue</t>
    </r>
    <r>
      <rPr>
        <vertAlign val="superscript"/>
        <sz val="11"/>
        <rFont val="Aptos Narrow"/>
        <family val="2"/>
        <scheme val="minor"/>
      </rPr>
      <t>[c]</t>
    </r>
  </si>
  <si>
    <t> Norfolk Island</t>
  </si>
  <si>
    <r>
      <t>the Territory of Norfolk Island</t>
    </r>
    <r>
      <rPr>
        <vertAlign val="superscript"/>
        <sz val="11"/>
        <rFont val="Aptos Narrow"/>
        <family val="2"/>
        <scheme val="minor"/>
      </rPr>
      <t>[c]</t>
    </r>
  </si>
  <si>
    <t> North Korea – See Korea, The Democratic People's Republic of.</t>
  </si>
  <si>
    <t> Northern Mariana Islands (the)</t>
  </si>
  <si>
    <t> Norway</t>
  </si>
  <si>
    <r>
      <t> North Macedonia </t>
    </r>
    <r>
      <rPr>
        <vertAlign val="superscript"/>
        <sz val="11"/>
        <rFont val="Aptos Narrow"/>
        <family val="2"/>
        <scheme val="minor"/>
      </rPr>
      <t>[y]</t>
    </r>
  </si>
  <si>
    <r>
      <t>the Republic of North Macedonia</t>
    </r>
    <r>
      <rPr>
        <vertAlign val="superscript"/>
        <sz val="11"/>
        <rFont val="Aptos Narrow"/>
        <family val="2"/>
        <scheme val="minor"/>
      </rPr>
      <t>[12]</t>
    </r>
  </si>
  <si>
    <t> Oman</t>
  </si>
  <si>
    <t> Pakistan</t>
  </si>
  <si>
    <t> Palau</t>
  </si>
  <si>
    <t> Palestine, State of</t>
  </si>
  <si>
    <r>
      <t>the State of Palestine</t>
    </r>
    <r>
      <rPr>
        <vertAlign val="superscript"/>
        <sz val="11"/>
        <rFont val="Aptos Narrow"/>
        <family val="2"/>
        <scheme val="minor"/>
      </rPr>
      <t>[d]</t>
    </r>
  </si>
  <si>
    <t> Panama</t>
  </si>
  <si>
    <t> Papua New Guinea</t>
  </si>
  <si>
    <t> Paraguay</t>
  </si>
  <si>
    <t> People's Republic of China – See China.</t>
  </si>
  <si>
    <t> Peru</t>
  </si>
  <si>
    <t> Philippines (the)</t>
  </si>
  <si>
    <r>
      <t> Pitcairn </t>
    </r>
    <r>
      <rPr>
        <vertAlign val="superscript"/>
        <sz val="11"/>
        <rFont val="Aptos Narrow"/>
        <family val="2"/>
        <scheme val="minor"/>
      </rPr>
      <t>[z]</t>
    </r>
  </si>
  <si>
    <r>
      <t>the Pitcairn, Henderson, Ducie and Oeno Islands</t>
    </r>
    <r>
      <rPr>
        <vertAlign val="superscript"/>
        <sz val="11"/>
        <rFont val="Aptos Narrow"/>
        <family val="2"/>
        <scheme val="minor"/>
      </rPr>
      <t>[c]</t>
    </r>
  </si>
  <si>
    <t> Poland</t>
  </si>
  <si>
    <t> Portugal</t>
  </si>
  <si>
    <t> Puerto Rico</t>
  </si>
  <si>
    <r>
      <t>the Commonwealth of Puerto Rico</t>
    </r>
    <r>
      <rPr>
        <vertAlign val="superscript"/>
        <sz val="11"/>
        <rFont val="Aptos Narrow"/>
        <family val="2"/>
        <scheme val="minor"/>
      </rPr>
      <t>[c]</t>
    </r>
  </si>
  <si>
    <t> Qatar</t>
  </si>
  <si>
    <t> Republic of China – See Taiwan (Province of China).</t>
  </si>
  <si>
    <t> Republic of Korea – See Korea, The Republic of.</t>
  </si>
  <si>
    <t> Republic of the Congo – See Congo, The.</t>
  </si>
  <si>
    <t> Réunion</t>
  </si>
  <si>
    <r>
      <t>Réunion</t>
    </r>
    <r>
      <rPr>
        <vertAlign val="superscript"/>
        <sz val="11"/>
        <rFont val="Aptos Narrow"/>
        <family val="2"/>
        <scheme val="minor"/>
      </rPr>
      <t>[c][d]</t>
    </r>
  </si>
  <si>
    <t> Romania</t>
  </si>
  <si>
    <r>
      <t>Romania</t>
    </r>
    <r>
      <rPr>
        <vertAlign val="superscript"/>
        <sz val="11"/>
        <rFont val="Aptos Narrow"/>
        <family val="2"/>
        <scheme val="minor"/>
      </rPr>
      <t>[c]</t>
    </r>
  </si>
  <si>
    <r>
      <t> Russian Federation (the) </t>
    </r>
    <r>
      <rPr>
        <vertAlign val="superscript"/>
        <sz val="11"/>
        <rFont val="Aptos Narrow"/>
        <family val="2"/>
        <scheme val="minor"/>
      </rPr>
      <t>[aa]</t>
    </r>
  </si>
  <si>
    <t> Rwanda</t>
  </si>
  <si>
    <t> Saba – See Bonaire, Sint Eustatius and Saba.</t>
  </si>
  <si>
    <t> Sahrawi Arab Democratic Republic – See Western Sahara.</t>
  </si>
  <si>
    <t> Saint Barthélemy</t>
  </si>
  <si>
    <r>
      <t>the Collectivity of Saint-Barthélemy</t>
    </r>
    <r>
      <rPr>
        <vertAlign val="superscript"/>
        <sz val="11"/>
        <rFont val="Aptos Narrow"/>
        <family val="2"/>
        <scheme val="minor"/>
      </rPr>
      <t>[c]</t>
    </r>
  </si>
  <si>
    <t> Saint Kitts and Nevis</t>
  </si>
  <si>
    <r>
      <t>the Federation of Saint Kitts and Nevis</t>
    </r>
    <r>
      <rPr>
        <vertAlign val="superscript"/>
        <sz val="11"/>
        <rFont val="Aptos Narrow"/>
        <family val="2"/>
        <scheme val="minor"/>
      </rPr>
      <t>[c]</t>
    </r>
  </si>
  <si>
    <t> Saint Lucia</t>
  </si>
  <si>
    <r>
      <t>Saint Lucia</t>
    </r>
    <r>
      <rPr>
        <vertAlign val="superscript"/>
        <sz val="11"/>
        <rFont val="Aptos Narrow"/>
        <family val="2"/>
        <scheme val="minor"/>
      </rPr>
      <t>[c]</t>
    </r>
  </si>
  <si>
    <t> Saint Martin (French part)</t>
  </si>
  <si>
    <r>
      <t>the Collectivity of Saint-Martin</t>
    </r>
    <r>
      <rPr>
        <vertAlign val="superscript"/>
        <sz val="11"/>
        <rFont val="Aptos Narrow"/>
        <family val="2"/>
        <scheme val="minor"/>
      </rPr>
      <t>[c]</t>
    </r>
  </si>
  <si>
    <t> Saint Pierre and Miquelon</t>
  </si>
  <si>
    <r>
      <t>the Overseas Collectivity of Saint-Pierre and Miquelon</t>
    </r>
    <r>
      <rPr>
        <vertAlign val="superscript"/>
        <sz val="11"/>
        <rFont val="Aptos Narrow"/>
        <family val="2"/>
        <scheme val="minor"/>
      </rPr>
      <t>[c]</t>
    </r>
  </si>
  <si>
    <t> Saint Vincent and the Grenadines</t>
  </si>
  <si>
    <r>
      <t>Saint Vincent and the Grenadines</t>
    </r>
    <r>
      <rPr>
        <vertAlign val="superscript"/>
        <sz val="11"/>
        <rFont val="Aptos Narrow"/>
        <family val="2"/>
        <scheme val="minor"/>
      </rPr>
      <t>[c]</t>
    </r>
  </si>
  <si>
    <t> Saint Helena</t>
  </si>
  <si>
    <r>
      <t>Saint Helena, Ascension and Tristan da Cunha</t>
    </r>
    <r>
      <rPr>
        <vertAlign val="superscript"/>
        <sz val="11"/>
        <rFont val="Aptos Narrow"/>
        <family val="2"/>
        <scheme val="minor"/>
      </rPr>
      <t>[c]</t>
    </r>
  </si>
  <si>
    <t> Ascension Island</t>
  </si>
  <si>
    <t> Tristan da Cunha</t>
  </si>
  <si>
    <t> Samoa</t>
  </si>
  <si>
    <t> San Marino</t>
  </si>
  <si>
    <t> Sao Tome and Principe</t>
  </si>
  <si>
    <t> Saudi Arabia</t>
  </si>
  <si>
    <t> Senegal</t>
  </si>
  <si>
    <t> Serbia</t>
  </si>
  <si>
    <t> Seychelles</t>
  </si>
  <si>
    <t> Sierra Leone</t>
  </si>
  <si>
    <t> Singapore</t>
  </si>
  <si>
    <t> Sint Eustatius – See Bonaire, Sint Eustatius and Saba.</t>
  </si>
  <si>
    <t> Sint Maarten (Dutch part)</t>
  </si>
  <si>
    <r>
      <t>Sint Maarten</t>
    </r>
    <r>
      <rPr>
        <vertAlign val="superscript"/>
        <sz val="11"/>
        <rFont val="Aptos Narrow"/>
        <family val="2"/>
        <scheme val="minor"/>
      </rPr>
      <t>[c]</t>
    </r>
  </si>
  <si>
    <t> Slovakia</t>
  </si>
  <si>
    <t> Slovenia</t>
  </si>
  <si>
    <t> Solomon Islands</t>
  </si>
  <si>
    <r>
      <t>the Solomon Islands</t>
    </r>
    <r>
      <rPr>
        <vertAlign val="superscript"/>
        <sz val="11"/>
        <rFont val="Aptos Narrow"/>
        <family val="2"/>
        <scheme val="minor"/>
      </rPr>
      <t>[c]</t>
    </r>
  </si>
  <si>
    <t> Somalia</t>
  </si>
  <si>
    <t> South Africa</t>
  </si>
  <si>
    <t> South Georgia and the South Sandwich Islands</t>
  </si>
  <si>
    <t> South Korea – See Korea, The Republic of.</t>
  </si>
  <si>
    <t> South Sudan</t>
  </si>
  <si>
    <t> Spain</t>
  </si>
  <si>
    <t> Sri Lanka</t>
  </si>
  <si>
    <t> Sudan (the)</t>
  </si>
  <si>
    <t> Suriname</t>
  </si>
  <si>
    <t> Svalbard</t>
  </si>
  <si>
    <r>
      <t>Svalbard and Jan Mayen</t>
    </r>
    <r>
      <rPr>
        <vertAlign val="superscript"/>
        <sz val="11"/>
        <rFont val="Aptos Narrow"/>
        <family val="2"/>
        <scheme val="minor"/>
      </rPr>
      <t>[c]</t>
    </r>
  </si>
  <si>
    <t> Jan Mayen</t>
  </si>
  <si>
    <t> Sweden</t>
  </si>
  <si>
    <t> Switzerland</t>
  </si>
  <si>
    <r>
      <t> Syrian Arab Republic (the) </t>
    </r>
    <r>
      <rPr>
        <vertAlign val="superscript"/>
        <sz val="11"/>
        <rFont val="Aptos Narrow"/>
        <family val="2"/>
        <scheme val="minor"/>
      </rPr>
      <t>[ac]</t>
    </r>
  </si>
  <si>
    <r>
      <t> Taiwan (Province of China) </t>
    </r>
    <r>
      <rPr>
        <vertAlign val="superscript"/>
        <sz val="11"/>
        <rFont val="Aptos Narrow"/>
        <family val="2"/>
        <scheme val="minor"/>
      </rPr>
      <t>[ad]</t>
    </r>
  </si>
  <si>
    <r>
      <t>the Republic of China</t>
    </r>
    <r>
      <rPr>
        <vertAlign val="superscript"/>
        <sz val="11"/>
        <rFont val="Aptos Narrow"/>
        <family val="2"/>
        <scheme val="minor"/>
      </rPr>
      <t>[c][d]</t>
    </r>
  </si>
  <si>
    <r>
      <t>Disputed </t>
    </r>
    <r>
      <rPr>
        <vertAlign val="superscript"/>
        <sz val="11"/>
        <rFont val="Aptos Narrow"/>
        <family val="2"/>
        <scheme val="minor"/>
      </rPr>
      <t>[ae]</t>
    </r>
  </si>
  <si>
    <t> Tajikistan</t>
  </si>
  <si>
    <t> Tanzania, the United Republic of</t>
  </si>
  <si>
    <t> Thailand</t>
  </si>
  <si>
    <r>
      <t> Timor-Leste </t>
    </r>
    <r>
      <rPr>
        <vertAlign val="superscript"/>
        <sz val="11"/>
        <rFont val="Aptos Narrow"/>
        <family val="2"/>
        <scheme val="minor"/>
      </rPr>
      <t>[af]</t>
    </r>
  </si>
  <si>
    <t> Togo</t>
  </si>
  <si>
    <t> Tokelau</t>
  </si>
  <si>
    <r>
      <t>Tokelau</t>
    </r>
    <r>
      <rPr>
        <vertAlign val="superscript"/>
        <sz val="11"/>
        <rFont val="Aptos Narrow"/>
        <family val="2"/>
        <scheme val="minor"/>
      </rPr>
      <t>[c]</t>
    </r>
  </si>
  <si>
    <t> Tonga</t>
  </si>
  <si>
    <t> Trinidad and Tobago</t>
  </si>
  <si>
    <t> Tunisia</t>
  </si>
  <si>
    <r>
      <t> Türkiye</t>
    </r>
    <r>
      <rPr>
        <vertAlign val="superscript"/>
        <sz val="11"/>
        <rFont val="Aptos Narrow"/>
        <family val="2"/>
        <scheme val="minor"/>
      </rPr>
      <t>[ag]</t>
    </r>
  </si>
  <si>
    <t> Turkmenistan</t>
  </si>
  <si>
    <r>
      <t>Turkmenistan</t>
    </r>
    <r>
      <rPr>
        <vertAlign val="superscript"/>
        <sz val="11"/>
        <rFont val="Aptos Narrow"/>
        <family val="2"/>
        <scheme val="minor"/>
      </rPr>
      <t>[c]</t>
    </r>
  </si>
  <si>
    <t> Turks and Caicos Islands (the)</t>
  </si>
  <si>
    <r>
      <t>the Turks and Caicos Islands</t>
    </r>
    <r>
      <rPr>
        <vertAlign val="superscript"/>
        <sz val="11"/>
        <rFont val="Aptos Narrow"/>
        <family val="2"/>
        <scheme val="minor"/>
      </rPr>
      <t>[c]</t>
    </r>
  </si>
  <si>
    <t> Tuvalu</t>
  </si>
  <si>
    <r>
      <t>Tuvalu</t>
    </r>
    <r>
      <rPr>
        <vertAlign val="superscript"/>
        <sz val="11"/>
        <rFont val="Aptos Narrow"/>
        <family val="2"/>
        <scheme val="minor"/>
      </rPr>
      <t>[c]</t>
    </r>
  </si>
  <si>
    <t> Uganda</t>
  </si>
  <si>
    <r>
      <t> Ukraine</t>
    </r>
    <r>
      <rPr>
        <vertAlign val="superscript"/>
        <sz val="11"/>
        <rFont val="Aptos Narrow"/>
        <family val="2"/>
        <scheme val="minor"/>
      </rPr>
      <t>[c]</t>
    </r>
  </si>
  <si>
    <t> United Arab Emirates (the)</t>
  </si>
  <si>
    <t> United Kingdom of Great Britain and Northern Ireland (the)</t>
  </si>
  <si>
    <r>
      <t> United States Minor Outlying Islands (the)</t>
    </r>
    <r>
      <rPr>
        <vertAlign val="superscript"/>
        <sz val="11"/>
        <rFont val="Aptos Narrow"/>
        <family val="2"/>
        <scheme val="minor"/>
      </rPr>
      <t>[13][ai]</t>
    </r>
  </si>
  <si>
    <r>
      <t>United States Pacific Island Wildlife Refuges,</t>
    </r>
    <r>
      <rPr>
        <vertAlign val="superscript"/>
        <sz val="11"/>
        <rFont val="Aptos Narrow"/>
        <family val="2"/>
        <scheme val="minor"/>
      </rPr>
      <t>[14]</t>
    </r>
    <r>
      <rPr>
        <sz val="11"/>
        <rFont val="Aptos Narrow"/>
        <family val="2"/>
        <scheme val="minor"/>
      </rPr>
      <t> Navassa Island, and Wake Island</t>
    </r>
    <r>
      <rPr>
        <vertAlign val="superscript"/>
        <sz val="11"/>
        <rFont val="Aptos Narrow"/>
        <family val="2"/>
        <scheme val="minor"/>
      </rPr>
      <t>[c][d]</t>
    </r>
  </si>
  <si>
    <t> United States of America (the)</t>
  </si>
  <si>
    <t> United States Virgin Islands – See Virgin Islands (U.S.).</t>
  </si>
  <si>
    <t> Uruguay</t>
  </si>
  <si>
    <t> Uzbekistan</t>
  </si>
  <si>
    <t> Vanuatu</t>
  </si>
  <si>
    <t> Vatican City – See Holy See, The.</t>
  </si>
  <si>
    <t> Venezuela (Bolivarian Republic of)</t>
  </si>
  <si>
    <r>
      <t> Viet Nam </t>
    </r>
    <r>
      <rPr>
        <vertAlign val="superscript"/>
        <sz val="11"/>
        <rFont val="Aptos Narrow"/>
        <family val="2"/>
        <scheme val="minor"/>
      </rPr>
      <t>[ak]</t>
    </r>
  </si>
  <si>
    <r>
      <t> Virgin Islands (British) </t>
    </r>
    <r>
      <rPr>
        <vertAlign val="superscript"/>
        <sz val="11"/>
        <rFont val="Aptos Narrow"/>
        <family val="2"/>
        <scheme val="minor"/>
      </rPr>
      <t>[al]</t>
    </r>
  </si>
  <si>
    <r>
      <t>the Virgin Islands</t>
    </r>
    <r>
      <rPr>
        <vertAlign val="superscript"/>
        <sz val="11"/>
        <rFont val="Aptos Narrow"/>
        <family val="2"/>
        <scheme val="minor"/>
      </rPr>
      <t>[d]</t>
    </r>
  </si>
  <si>
    <r>
      <t> Virgin Islands (U.S.) </t>
    </r>
    <r>
      <rPr>
        <vertAlign val="superscript"/>
        <sz val="11"/>
        <rFont val="Aptos Narrow"/>
        <family val="2"/>
        <scheme val="minor"/>
      </rPr>
      <t>[am]</t>
    </r>
  </si>
  <si>
    <t> Wallis and Futuna</t>
  </si>
  <si>
    <r>
      <t> Western Sahara </t>
    </r>
    <r>
      <rPr>
        <vertAlign val="superscript"/>
        <sz val="11"/>
        <rFont val="Aptos Narrow"/>
        <family val="2"/>
        <scheme val="minor"/>
      </rPr>
      <t>[an]</t>
    </r>
  </si>
  <si>
    <r>
      <t>the Sahrawi Arab Democratic Republic</t>
    </r>
    <r>
      <rPr>
        <vertAlign val="superscript"/>
        <sz val="11"/>
        <rFont val="Aptos Narrow"/>
        <family val="2"/>
        <scheme val="minor"/>
      </rPr>
      <t>[c][d]</t>
    </r>
  </si>
  <si>
    <r>
      <t>Disputed </t>
    </r>
    <r>
      <rPr>
        <vertAlign val="superscript"/>
        <sz val="11"/>
        <rFont val="Aptos Narrow"/>
        <family val="2"/>
        <scheme val="minor"/>
      </rPr>
      <t>[ao]</t>
    </r>
  </si>
  <si>
    <t> Yemen</t>
  </si>
  <si>
    <t> Zambia</t>
  </si>
  <si>
    <t> Zimbabwe</t>
  </si>
  <si>
    <t>ECR Ratio Trigger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</si>
</sst>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/>
    <xf numFmtId="0" fontId="0" fillId="0" borderId="8" xfId="0" applyBorder="1"/>
    <xf numFmtId="0" fontId="0" fillId="0" borderId="4" xfId="0" applyBorder="1"/>
    <xf numFmtId="0" fontId="1" fillId="0" borderId="8" xfId="0" applyFont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/>
    <xf numFmtId="9" fontId="0" fillId="0" borderId="0" xfId="1" applyFont="1"/>
    <xf numFmtId="9" fontId="0" fillId="0" borderId="0" xfId="0" applyNumberFormat="1"/>
    <xf numFmtId="9" fontId="0" fillId="0" borderId="9" xfId="1" applyFont="1" applyBorder="1"/>
    <xf numFmtId="9" fontId="0" fillId="0" borderId="10" xfId="1" applyFont="1" applyBorder="1"/>
    <xf numFmtId="9" fontId="0" fillId="2" borderId="11" xfId="1" applyFont="1" applyFill="1" applyBorder="1"/>
    <xf numFmtId="9" fontId="0" fillId="2" borderId="3" xfId="1" applyFont="1" applyFill="1" applyBorder="1"/>
    <xf numFmtId="9" fontId="0" fillId="3" borderId="0" xfId="0" applyNumberFormat="1" applyFill="1"/>
    <xf numFmtId="9" fontId="3" fillId="0" borderId="0" xfId="0" applyNumberFormat="1" applyFont="1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wrapText="1"/>
      <protection locked="0"/>
    </xf>
    <xf numFmtId="0" fontId="0" fillId="2" borderId="0" xfId="0" applyFill="1" applyProtection="1">
      <protection locked="0"/>
    </xf>
    <xf numFmtId="15" fontId="0" fillId="3" borderId="12" xfId="0" applyNumberFormat="1" applyFill="1" applyBorder="1" applyAlignment="1" applyProtection="1">
      <alignment vertical="top"/>
      <protection locked="0"/>
    </xf>
    <xf numFmtId="164" fontId="0" fillId="0" borderId="0" xfId="0" applyNumberFormat="1" applyAlignment="1">
      <alignment horizontal="center" vertical="center" textRotation="90"/>
    </xf>
    <xf numFmtId="164" fontId="2" fillId="0" borderId="0" xfId="0" applyNumberFormat="1" applyFont="1"/>
    <xf numFmtId="164" fontId="0" fillId="3" borderId="2" xfId="0" applyNumberFormat="1" applyFill="1" applyBorder="1" applyProtection="1">
      <protection locked="0"/>
    </xf>
    <xf numFmtId="164" fontId="0" fillId="0" borderId="0" xfId="0" applyNumberFormat="1" applyProtection="1">
      <protection locked="0"/>
    </xf>
    <xf numFmtId="164" fontId="0" fillId="0" borderId="4" xfId="0" applyNumberFormat="1" applyBorder="1" applyProtection="1">
      <protection locked="0"/>
    </xf>
    <xf numFmtId="164" fontId="0" fillId="3" borderId="0" xfId="0" applyNumberFormat="1" applyFill="1" applyProtection="1">
      <protection locked="0"/>
    </xf>
    <xf numFmtId="164" fontId="0" fillId="3" borderId="8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3" fillId="0" borderId="0" xfId="0" applyNumberFormat="1" applyFont="1"/>
    <xf numFmtId="164" fontId="0" fillId="0" borderId="0" xfId="0" applyNumberFormat="1"/>
    <xf numFmtId="164" fontId="5" fillId="0" borderId="0" xfId="0" applyNumberFormat="1" applyFont="1"/>
    <xf numFmtId="164" fontId="8" fillId="0" borderId="0" xfId="0" applyNumberFormat="1" applyFont="1"/>
    <xf numFmtId="164" fontId="1" fillId="0" borderId="0" xfId="0" applyNumberFormat="1" applyFont="1"/>
    <xf numFmtId="164" fontId="0" fillId="2" borderId="2" xfId="0" applyNumberFormat="1" applyFill="1" applyBorder="1"/>
    <xf numFmtId="164" fontId="0" fillId="0" borderId="4" xfId="0" applyNumberFormat="1" applyBorder="1"/>
    <xf numFmtId="164" fontId="0" fillId="2" borderId="0" xfId="0" applyNumberFormat="1" applyFill="1"/>
    <xf numFmtId="164" fontId="0" fillId="2" borderId="8" xfId="0" applyNumberFormat="1" applyFill="1" applyBorder="1"/>
    <xf numFmtId="164" fontId="0" fillId="2" borderId="4" xfId="0" applyNumberFormat="1" applyFill="1" applyBorder="1"/>
    <xf numFmtId="164" fontId="0" fillId="0" borderId="2" xfId="0" applyNumberFormat="1" applyBorder="1"/>
    <xf numFmtId="164" fontId="0" fillId="0" borderId="8" xfId="0" applyNumberFormat="1" applyBorder="1"/>
    <xf numFmtId="9" fontId="0" fillId="2" borderId="0" xfId="0" applyNumberFormat="1" applyFill="1" applyAlignment="1">
      <alignment horizontal="center"/>
    </xf>
    <xf numFmtId="9" fontId="0" fillId="2" borderId="0" xfId="0" applyNumberFormat="1" applyFill="1"/>
    <xf numFmtId="9" fontId="0" fillId="2" borderId="0" xfId="0" applyNumberFormat="1" applyFill="1" applyProtection="1">
      <protection locked="0"/>
    </xf>
    <xf numFmtId="3" fontId="0" fillId="3" borderId="0" xfId="0" applyNumberFormat="1" applyFill="1" applyProtection="1">
      <protection locked="0"/>
    </xf>
    <xf numFmtId="9" fontId="0" fillId="0" borderId="0" xfId="0" applyNumberFormat="1" applyProtection="1">
      <protection locked="0"/>
    </xf>
    <xf numFmtId="0" fontId="10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 indent="3"/>
    </xf>
    <xf numFmtId="0" fontId="8" fillId="0" borderId="0" xfId="0" applyFont="1" applyAlignment="1">
      <alignment horizontal="left" vertical="center" wrapText="1" indent="3"/>
    </xf>
    <xf numFmtId="9" fontId="0" fillId="3" borderId="0" xfId="1" applyFont="1" applyFill="1" applyProtection="1">
      <protection locked="0"/>
    </xf>
    <xf numFmtId="0" fontId="0" fillId="3" borderId="12" xfId="0" applyFill="1" applyBorder="1" applyAlignment="1" applyProtection="1">
      <alignment vertical="top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13" xfId="0" applyNumberFormat="1" applyFill="1" applyBorder="1" applyAlignment="1" applyProtection="1">
      <alignment horizontal="left"/>
      <protection locked="0"/>
    </xf>
    <xf numFmtId="1" fontId="0" fillId="4" borderId="14" xfId="0" applyNumberFormat="1" applyFill="1" applyBorder="1" applyAlignment="1" applyProtection="1">
      <alignment horizontal="left"/>
      <protection locked="0"/>
    </xf>
    <xf numFmtId="1" fontId="0" fillId="4" borderId="15" xfId="0" applyNumberFormat="1" applyFill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0" fillId="0" borderId="0" xfId="0" applyNumberFormat="1" applyAlignment="1">
      <alignment horizontal="center" vertical="center" textRotation="90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5" xfId="0" applyFill="1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8" fillId="0" borderId="0" xfId="0" applyFont="1"/>
    <xf numFmtId="0" fontId="0" fillId="3" borderId="13" xfId="0" applyFill="1" applyBorder="1" applyAlignment="1" applyProtection="1">
      <alignment horizontal="left" vertical="top"/>
      <protection locked="0"/>
    </xf>
    <xf numFmtId="0" fontId="0" fillId="3" borderId="14" xfId="0" applyFill="1" applyBorder="1" applyAlignment="1" applyProtection="1">
      <alignment horizontal="left" vertical="top"/>
      <protection locked="0"/>
    </xf>
    <xf numFmtId="0" fontId="0" fillId="3" borderId="15" xfId="0" applyFill="1" applyBorder="1" applyAlignment="1" applyProtection="1">
      <alignment horizontal="left" vertical="top"/>
      <protection locked="0"/>
    </xf>
  </cellXfs>
  <cellStyles count="2">
    <cellStyle name="Normal" xfId="0" builtinId="0"/>
    <cellStyle name="Percent" xfId="1" builtinId="5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3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.wikipedia.org/wiki/Cook_Islands" TargetMode="External"/><Relationship Id="rId299" Type="http://schemas.openxmlformats.org/officeDocument/2006/relationships/hyperlink" Target="https://en.wikipedia.org/wiki/Mauritius" TargetMode="External"/><Relationship Id="rId21" Type="http://schemas.openxmlformats.org/officeDocument/2006/relationships/hyperlink" Target="https://en.wikipedia.org/wiki/Argentina" TargetMode="External"/><Relationship Id="rId63" Type="http://schemas.openxmlformats.org/officeDocument/2006/relationships/hyperlink" Target="https://en.wikipedia.org/wiki/Botswana" TargetMode="External"/><Relationship Id="rId159" Type="http://schemas.openxmlformats.org/officeDocument/2006/relationships/hyperlink" Target="https://en.wikipedia.org/wiki/Ethiopia" TargetMode="External"/><Relationship Id="rId324" Type="http://schemas.openxmlformats.org/officeDocument/2006/relationships/image" Target="../media/image161.png"/><Relationship Id="rId366" Type="http://schemas.openxmlformats.org/officeDocument/2006/relationships/hyperlink" Target="https://en.wikipedia.org/wiki/Poland" TargetMode="External"/><Relationship Id="rId170" Type="http://schemas.openxmlformats.org/officeDocument/2006/relationships/image" Target="../media/image85.png"/><Relationship Id="rId226" Type="http://schemas.openxmlformats.org/officeDocument/2006/relationships/hyperlink" Target="https://en.wikipedia.org/wiki/Indonesia" TargetMode="External"/><Relationship Id="rId433" Type="http://schemas.openxmlformats.org/officeDocument/2006/relationships/hyperlink" Target="https://en.wikipedia.org/wiki/South_Sudan" TargetMode="External"/><Relationship Id="rId268" Type="http://schemas.openxmlformats.org/officeDocument/2006/relationships/image" Target="../media/image133.png"/><Relationship Id="rId475" Type="http://schemas.openxmlformats.org/officeDocument/2006/relationships/image" Target="../media/image235.png"/><Relationship Id="rId32" Type="http://schemas.openxmlformats.org/officeDocument/2006/relationships/image" Target="../media/image16.png"/><Relationship Id="rId74" Type="http://schemas.openxmlformats.org/officeDocument/2006/relationships/image" Target="../media/image37.png"/><Relationship Id="rId128" Type="http://schemas.openxmlformats.org/officeDocument/2006/relationships/image" Target="../media/image64.png"/><Relationship Id="rId335" Type="http://schemas.openxmlformats.org/officeDocument/2006/relationships/hyperlink" Target="https://en.wikipedia.org/wiki/Nigeria" TargetMode="External"/><Relationship Id="rId377" Type="http://schemas.openxmlformats.org/officeDocument/2006/relationships/image" Target="../media/image187.png"/><Relationship Id="rId500" Type="http://schemas.openxmlformats.org/officeDocument/2006/relationships/image" Target="../media/image247.png"/><Relationship Id="rId5" Type="http://schemas.openxmlformats.org/officeDocument/2006/relationships/hyperlink" Target="https://en.wikipedia.org/wiki/Albania" TargetMode="External"/><Relationship Id="rId181" Type="http://schemas.openxmlformats.org/officeDocument/2006/relationships/hyperlink" Target="https://en.wikipedia.org/wiki/Georgia_(country)" TargetMode="External"/><Relationship Id="rId237" Type="http://schemas.openxmlformats.org/officeDocument/2006/relationships/image" Target="../media/image118.png"/><Relationship Id="rId402" Type="http://schemas.openxmlformats.org/officeDocument/2006/relationships/image" Target="../media/image199.png"/><Relationship Id="rId279" Type="http://schemas.openxmlformats.org/officeDocument/2006/relationships/hyperlink" Target="https://en.wikipedia.org/wiki/Macau" TargetMode="External"/><Relationship Id="rId444" Type="http://schemas.openxmlformats.org/officeDocument/2006/relationships/hyperlink" Target="https://en.wikipedia.org/wiki/Sweden" TargetMode="External"/><Relationship Id="rId486" Type="http://schemas.openxmlformats.org/officeDocument/2006/relationships/hyperlink" Target="https://en.wikipedia.org/wiki/Uzbekistan" TargetMode="External"/><Relationship Id="rId43" Type="http://schemas.openxmlformats.org/officeDocument/2006/relationships/hyperlink" Target="https://en.wikipedia.org/wiki/Belgium" TargetMode="External"/><Relationship Id="rId139" Type="http://schemas.openxmlformats.org/officeDocument/2006/relationships/hyperlink" Target="https://en.wikipedia.org/wiki/Dominica" TargetMode="External"/><Relationship Id="rId290" Type="http://schemas.openxmlformats.org/officeDocument/2006/relationships/image" Target="../media/image144.png"/><Relationship Id="rId304" Type="http://schemas.openxmlformats.org/officeDocument/2006/relationships/image" Target="../media/image151.png"/><Relationship Id="rId346" Type="http://schemas.openxmlformats.org/officeDocument/2006/relationships/hyperlink" Target="https://en.wikipedia.org/wiki/Oman" TargetMode="External"/><Relationship Id="rId388" Type="http://schemas.openxmlformats.org/officeDocument/2006/relationships/hyperlink" Target="https://en.wikipedia.org/wiki/Saint_Lucia" TargetMode="External"/><Relationship Id="rId85" Type="http://schemas.openxmlformats.org/officeDocument/2006/relationships/hyperlink" Target="https://en.wikipedia.org/wiki/Cambodia" TargetMode="External"/><Relationship Id="rId150" Type="http://schemas.openxmlformats.org/officeDocument/2006/relationships/image" Target="../media/image75.png"/><Relationship Id="rId192" Type="http://schemas.openxmlformats.org/officeDocument/2006/relationships/image" Target="../media/image96.png"/><Relationship Id="rId206" Type="http://schemas.openxmlformats.org/officeDocument/2006/relationships/image" Target="../media/image103.png"/><Relationship Id="rId413" Type="http://schemas.openxmlformats.org/officeDocument/2006/relationships/hyperlink" Target="https://en.wikipedia.org/wiki/Seychelles" TargetMode="External"/><Relationship Id="rId248" Type="http://schemas.openxmlformats.org/officeDocument/2006/relationships/image" Target="../media/image123.png"/><Relationship Id="rId455" Type="http://schemas.openxmlformats.org/officeDocument/2006/relationships/image" Target="../media/image225.png"/><Relationship Id="rId497" Type="http://schemas.openxmlformats.org/officeDocument/2006/relationships/image" Target="../media/image246.png"/><Relationship Id="rId12" Type="http://schemas.openxmlformats.org/officeDocument/2006/relationships/image" Target="../media/image6.png"/><Relationship Id="rId108" Type="http://schemas.openxmlformats.org/officeDocument/2006/relationships/image" Target="../media/image54.png"/><Relationship Id="rId315" Type="http://schemas.openxmlformats.org/officeDocument/2006/relationships/hyperlink" Target="https://en.wikipedia.org/wiki/Montserrat" TargetMode="External"/><Relationship Id="rId357" Type="http://schemas.openxmlformats.org/officeDocument/2006/relationships/image" Target="../media/image177.png"/><Relationship Id="rId54" Type="http://schemas.openxmlformats.org/officeDocument/2006/relationships/image" Target="../media/image27.png"/><Relationship Id="rId96" Type="http://schemas.openxmlformats.org/officeDocument/2006/relationships/image" Target="../media/image48.png"/><Relationship Id="rId161" Type="http://schemas.openxmlformats.org/officeDocument/2006/relationships/hyperlink" Target="https://en.wikipedia.org/wiki/Falkland_Islands" TargetMode="External"/><Relationship Id="rId217" Type="http://schemas.openxmlformats.org/officeDocument/2006/relationships/image" Target="../media/image108.png"/><Relationship Id="rId399" Type="http://schemas.openxmlformats.org/officeDocument/2006/relationships/hyperlink" Target="https://en.wikipedia.org/wiki/Tristan_da_Cunha" TargetMode="External"/><Relationship Id="rId259" Type="http://schemas.openxmlformats.org/officeDocument/2006/relationships/hyperlink" Target="https://en.wikipedia.org/wiki/Kyrgyzstan" TargetMode="External"/><Relationship Id="rId424" Type="http://schemas.openxmlformats.org/officeDocument/2006/relationships/image" Target="../media/image210.png"/><Relationship Id="rId466" Type="http://schemas.openxmlformats.org/officeDocument/2006/relationships/hyperlink" Target="https://en.wikipedia.org/wiki/Turkey" TargetMode="External"/><Relationship Id="rId23" Type="http://schemas.openxmlformats.org/officeDocument/2006/relationships/hyperlink" Target="https://en.wikipedia.org/wiki/Armenia" TargetMode="External"/><Relationship Id="rId119" Type="http://schemas.openxmlformats.org/officeDocument/2006/relationships/hyperlink" Target="https://en.wikipedia.org/wiki/Costa_Rica" TargetMode="External"/><Relationship Id="rId270" Type="http://schemas.openxmlformats.org/officeDocument/2006/relationships/image" Target="../media/image134.png"/><Relationship Id="rId326" Type="http://schemas.openxmlformats.org/officeDocument/2006/relationships/image" Target="../media/image162.png"/><Relationship Id="rId65" Type="http://schemas.openxmlformats.org/officeDocument/2006/relationships/hyperlink" Target="https://en.wikipedia.org/wiki/Bouvet_Island" TargetMode="External"/><Relationship Id="rId130" Type="http://schemas.openxmlformats.org/officeDocument/2006/relationships/image" Target="../media/image65.png"/><Relationship Id="rId368" Type="http://schemas.openxmlformats.org/officeDocument/2006/relationships/hyperlink" Target="https://en.wikipedia.org/wiki/Portugal" TargetMode="External"/><Relationship Id="rId172" Type="http://schemas.openxmlformats.org/officeDocument/2006/relationships/image" Target="../media/image86.png"/><Relationship Id="rId228" Type="http://schemas.openxmlformats.org/officeDocument/2006/relationships/hyperlink" Target="https://en.wikipedia.org/wiki/Iran" TargetMode="External"/><Relationship Id="rId435" Type="http://schemas.openxmlformats.org/officeDocument/2006/relationships/hyperlink" Target="https://en.wikipedia.org/wiki/Spain" TargetMode="External"/><Relationship Id="rId477" Type="http://schemas.openxmlformats.org/officeDocument/2006/relationships/image" Target="../media/image236.png"/><Relationship Id="rId281" Type="http://schemas.openxmlformats.org/officeDocument/2006/relationships/hyperlink" Target="https://en.wikipedia.org/wiki/Madagascar" TargetMode="External"/><Relationship Id="rId337" Type="http://schemas.openxmlformats.org/officeDocument/2006/relationships/hyperlink" Target="https://en.wikipedia.org/wiki/Niue" TargetMode="External"/><Relationship Id="rId502" Type="http://schemas.openxmlformats.org/officeDocument/2006/relationships/image" Target="../media/image248.png"/><Relationship Id="rId34" Type="http://schemas.openxmlformats.org/officeDocument/2006/relationships/image" Target="../media/image17.png"/><Relationship Id="rId76" Type="http://schemas.openxmlformats.org/officeDocument/2006/relationships/image" Target="../media/image38.png"/><Relationship Id="rId141" Type="http://schemas.openxmlformats.org/officeDocument/2006/relationships/hyperlink" Target="https://en.wikipedia.org/wiki/Dominican_Republic" TargetMode="External"/><Relationship Id="rId379" Type="http://schemas.openxmlformats.org/officeDocument/2006/relationships/image" Target="../media/image188.png"/><Relationship Id="rId7" Type="http://schemas.openxmlformats.org/officeDocument/2006/relationships/hyperlink" Target="https://en.wikipedia.org/wiki/Algeria" TargetMode="External"/><Relationship Id="rId183" Type="http://schemas.openxmlformats.org/officeDocument/2006/relationships/hyperlink" Target="https://en.wikipedia.org/wiki/Germany" TargetMode="External"/><Relationship Id="rId239" Type="http://schemas.openxmlformats.org/officeDocument/2006/relationships/image" Target="../media/image119.png"/><Relationship Id="rId390" Type="http://schemas.openxmlformats.org/officeDocument/2006/relationships/hyperlink" Target="https://en.wikipedia.org/wiki/Collectivity_of_Saint_Martin" TargetMode="External"/><Relationship Id="rId404" Type="http://schemas.openxmlformats.org/officeDocument/2006/relationships/image" Target="../media/image200.png"/><Relationship Id="rId446" Type="http://schemas.openxmlformats.org/officeDocument/2006/relationships/hyperlink" Target="https://en.wikipedia.org/wiki/Switzerland" TargetMode="External"/><Relationship Id="rId250" Type="http://schemas.openxmlformats.org/officeDocument/2006/relationships/image" Target="../media/image124.png"/><Relationship Id="rId292" Type="http://schemas.openxmlformats.org/officeDocument/2006/relationships/image" Target="../media/image145.png"/><Relationship Id="rId306" Type="http://schemas.openxmlformats.org/officeDocument/2006/relationships/image" Target="../media/image152.png"/><Relationship Id="rId488" Type="http://schemas.openxmlformats.org/officeDocument/2006/relationships/hyperlink" Target="https://en.wikipedia.org/wiki/Vanuatu" TargetMode="External"/><Relationship Id="rId45" Type="http://schemas.openxmlformats.org/officeDocument/2006/relationships/hyperlink" Target="https://en.wikipedia.org/wiki/Belize" TargetMode="External"/><Relationship Id="rId87" Type="http://schemas.openxmlformats.org/officeDocument/2006/relationships/hyperlink" Target="https://en.wikipedia.org/wiki/Cameroon" TargetMode="External"/><Relationship Id="rId110" Type="http://schemas.openxmlformats.org/officeDocument/2006/relationships/image" Target="../media/image55.png"/><Relationship Id="rId348" Type="http://schemas.openxmlformats.org/officeDocument/2006/relationships/hyperlink" Target="https://en.wikipedia.org/wiki/Pakistan" TargetMode="External"/><Relationship Id="rId152" Type="http://schemas.openxmlformats.org/officeDocument/2006/relationships/image" Target="../media/image76.png"/><Relationship Id="rId194" Type="http://schemas.openxmlformats.org/officeDocument/2006/relationships/image" Target="../media/image97.png"/><Relationship Id="rId208" Type="http://schemas.openxmlformats.org/officeDocument/2006/relationships/image" Target="../media/image104.png"/><Relationship Id="rId415" Type="http://schemas.openxmlformats.org/officeDocument/2006/relationships/hyperlink" Target="https://en.wikipedia.org/wiki/Sierra_Leone" TargetMode="External"/><Relationship Id="rId457" Type="http://schemas.openxmlformats.org/officeDocument/2006/relationships/image" Target="../media/image226.png"/><Relationship Id="rId261" Type="http://schemas.openxmlformats.org/officeDocument/2006/relationships/hyperlink" Target="https://en.wikipedia.org/wiki/Laos" TargetMode="External"/><Relationship Id="rId499" Type="http://schemas.openxmlformats.org/officeDocument/2006/relationships/hyperlink" Target="https://en.wikipedia.org/wiki/Yemen" TargetMode="External"/><Relationship Id="rId14" Type="http://schemas.openxmlformats.org/officeDocument/2006/relationships/image" Target="../media/image7.png"/><Relationship Id="rId56" Type="http://schemas.openxmlformats.org/officeDocument/2006/relationships/image" Target="../media/image28.png"/><Relationship Id="rId317" Type="http://schemas.openxmlformats.org/officeDocument/2006/relationships/hyperlink" Target="https://en.wikipedia.org/wiki/Morocco" TargetMode="External"/><Relationship Id="rId359" Type="http://schemas.openxmlformats.org/officeDocument/2006/relationships/image" Target="../media/image178.png"/><Relationship Id="rId98" Type="http://schemas.openxmlformats.org/officeDocument/2006/relationships/image" Target="../media/image49.png"/><Relationship Id="rId121" Type="http://schemas.openxmlformats.org/officeDocument/2006/relationships/hyperlink" Target="https://en.wikipedia.org/wiki/Ivory_Coast" TargetMode="External"/><Relationship Id="rId163" Type="http://schemas.openxmlformats.org/officeDocument/2006/relationships/hyperlink" Target="https://en.wikipedia.org/wiki/Faroe_Islands" TargetMode="External"/><Relationship Id="rId219" Type="http://schemas.openxmlformats.org/officeDocument/2006/relationships/image" Target="../media/image109.png"/><Relationship Id="rId370" Type="http://schemas.openxmlformats.org/officeDocument/2006/relationships/hyperlink" Target="https://en.wikipedia.org/wiki/Puerto_Rico" TargetMode="External"/><Relationship Id="rId426" Type="http://schemas.openxmlformats.org/officeDocument/2006/relationships/image" Target="../media/image211.png"/><Relationship Id="rId230" Type="http://schemas.openxmlformats.org/officeDocument/2006/relationships/hyperlink" Target="https://en.wikipedia.org/wiki/Iraq" TargetMode="External"/><Relationship Id="rId468" Type="http://schemas.openxmlformats.org/officeDocument/2006/relationships/hyperlink" Target="https://en.wikipedia.org/wiki/Turkmenistan" TargetMode="External"/><Relationship Id="rId25" Type="http://schemas.openxmlformats.org/officeDocument/2006/relationships/hyperlink" Target="https://en.wikipedia.org/wiki/Aruba" TargetMode="External"/><Relationship Id="rId67" Type="http://schemas.openxmlformats.org/officeDocument/2006/relationships/hyperlink" Target="https://en.wikipedia.org/wiki/Brazil" TargetMode="External"/><Relationship Id="rId272" Type="http://schemas.openxmlformats.org/officeDocument/2006/relationships/image" Target="../media/image135.png"/><Relationship Id="rId328" Type="http://schemas.openxmlformats.org/officeDocument/2006/relationships/image" Target="../media/image163.png"/><Relationship Id="rId132" Type="http://schemas.openxmlformats.org/officeDocument/2006/relationships/image" Target="../media/image66.png"/><Relationship Id="rId174" Type="http://schemas.openxmlformats.org/officeDocument/2006/relationships/image" Target="../media/image87.png"/><Relationship Id="rId381" Type="http://schemas.openxmlformats.org/officeDocument/2006/relationships/image" Target="../media/image189.png"/><Relationship Id="rId241" Type="http://schemas.openxmlformats.org/officeDocument/2006/relationships/image" Target="../media/image120.png"/><Relationship Id="rId437" Type="http://schemas.openxmlformats.org/officeDocument/2006/relationships/hyperlink" Target="https://en.wikipedia.org/wiki/Sri_Lanka" TargetMode="External"/><Relationship Id="rId479" Type="http://schemas.openxmlformats.org/officeDocument/2006/relationships/image" Target="../media/image237.png"/><Relationship Id="rId36" Type="http://schemas.openxmlformats.org/officeDocument/2006/relationships/image" Target="../media/image18.png"/><Relationship Id="rId283" Type="http://schemas.openxmlformats.org/officeDocument/2006/relationships/hyperlink" Target="https://en.wikipedia.org/wiki/Malawi" TargetMode="External"/><Relationship Id="rId339" Type="http://schemas.openxmlformats.org/officeDocument/2006/relationships/hyperlink" Target="https://en.wikipedia.org/wiki/Norfolk_Island" TargetMode="External"/><Relationship Id="rId490" Type="http://schemas.openxmlformats.org/officeDocument/2006/relationships/hyperlink" Target="https://en.wikipedia.org/wiki/Vatican_City" TargetMode="External"/><Relationship Id="rId504" Type="http://schemas.openxmlformats.org/officeDocument/2006/relationships/image" Target="../media/image249.png"/><Relationship Id="rId78" Type="http://schemas.openxmlformats.org/officeDocument/2006/relationships/image" Target="../media/image39.png"/><Relationship Id="rId101" Type="http://schemas.openxmlformats.org/officeDocument/2006/relationships/hyperlink" Target="https://en.wikipedia.org/wiki/China" TargetMode="External"/><Relationship Id="rId143" Type="http://schemas.openxmlformats.org/officeDocument/2006/relationships/hyperlink" Target="https://en.wikipedia.org/wiki/Timor-Leste" TargetMode="External"/><Relationship Id="rId185" Type="http://schemas.openxmlformats.org/officeDocument/2006/relationships/hyperlink" Target="https://en.wikipedia.org/wiki/Ghana" TargetMode="External"/><Relationship Id="rId350" Type="http://schemas.openxmlformats.org/officeDocument/2006/relationships/hyperlink" Target="https://en.wikipedia.org/wiki/Palau" TargetMode="External"/><Relationship Id="rId406" Type="http://schemas.openxmlformats.org/officeDocument/2006/relationships/image" Target="../media/image201.png"/><Relationship Id="rId9" Type="http://schemas.openxmlformats.org/officeDocument/2006/relationships/hyperlink" Target="https://en.wikipedia.org/wiki/American_Samoa" TargetMode="External"/><Relationship Id="rId210" Type="http://schemas.openxmlformats.org/officeDocument/2006/relationships/image" Target="../media/image105.png"/><Relationship Id="rId392" Type="http://schemas.openxmlformats.org/officeDocument/2006/relationships/image" Target="../media/image194.png"/><Relationship Id="rId448" Type="http://schemas.openxmlformats.org/officeDocument/2006/relationships/hyperlink" Target="https://en.wikipedia.org/wiki/Syria" TargetMode="External"/><Relationship Id="rId252" Type="http://schemas.openxmlformats.org/officeDocument/2006/relationships/image" Target="../media/image125.png"/><Relationship Id="rId294" Type="http://schemas.openxmlformats.org/officeDocument/2006/relationships/image" Target="../media/image146.png"/><Relationship Id="rId308" Type="http://schemas.openxmlformats.org/officeDocument/2006/relationships/image" Target="../media/image153.png"/><Relationship Id="rId47" Type="http://schemas.openxmlformats.org/officeDocument/2006/relationships/hyperlink" Target="https://en.wikipedia.org/wiki/Benin" TargetMode="External"/><Relationship Id="rId89" Type="http://schemas.openxmlformats.org/officeDocument/2006/relationships/hyperlink" Target="https://en.wikipedia.org/wiki/Canada" TargetMode="External"/><Relationship Id="rId112" Type="http://schemas.openxmlformats.org/officeDocument/2006/relationships/image" Target="../media/image56.png"/><Relationship Id="rId154" Type="http://schemas.openxmlformats.org/officeDocument/2006/relationships/image" Target="../media/image77.png"/><Relationship Id="rId361" Type="http://schemas.openxmlformats.org/officeDocument/2006/relationships/image" Target="../media/image179.png"/><Relationship Id="rId196" Type="http://schemas.openxmlformats.org/officeDocument/2006/relationships/image" Target="../media/image98.png"/><Relationship Id="rId417" Type="http://schemas.openxmlformats.org/officeDocument/2006/relationships/hyperlink" Target="https://en.wikipedia.org/wiki/Singapore" TargetMode="External"/><Relationship Id="rId459" Type="http://schemas.openxmlformats.org/officeDocument/2006/relationships/image" Target="../media/image227.png"/><Relationship Id="rId16" Type="http://schemas.openxmlformats.org/officeDocument/2006/relationships/image" Target="../media/image8.png"/><Relationship Id="rId221" Type="http://schemas.openxmlformats.org/officeDocument/2006/relationships/image" Target="../media/image110.png"/><Relationship Id="rId263" Type="http://schemas.openxmlformats.org/officeDocument/2006/relationships/hyperlink" Target="https://en.wikipedia.org/wiki/Latvia" TargetMode="External"/><Relationship Id="rId319" Type="http://schemas.openxmlformats.org/officeDocument/2006/relationships/hyperlink" Target="https://en.wikipedia.org/wiki/Mozambique" TargetMode="External"/><Relationship Id="rId470" Type="http://schemas.openxmlformats.org/officeDocument/2006/relationships/hyperlink" Target="https://en.wikipedia.org/wiki/Turks_and_Caicos_Islands" TargetMode="External"/><Relationship Id="rId58" Type="http://schemas.openxmlformats.org/officeDocument/2006/relationships/image" Target="../media/image29.png"/><Relationship Id="rId123" Type="http://schemas.openxmlformats.org/officeDocument/2006/relationships/hyperlink" Target="https://en.wikipedia.org/wiki/Croatia" TargetMode="External"/><Relationship Id="rId330" Type="http://schemas.openxmlformats.org/officeDocument/2006/relationships/image" Target="../media/image164.png"/><Relationship Id="rId165" Type="http://schemas.openxmlformats.org/officeDocument/2006/relationships/hyperlink" Target="https://en.wikipedia.org/wiki/Fiji" TargetMode="External"/><Relationship Id="rId372" Type="http://schemas.openxmlformats.org/officeDocument/2006/relationships/hyperlink" Target="https://en.wikipedia.org/wiki/Qatar" TargetMode="External"/><Relationship Id="rId428" Type="http://schemas.openxmlformats.org/officeDocument/2006/relationships/image" Target="../media/image212.png"/><Relationship Id="rId232" Type="http://schemas.openxmlformats.org/officeDocument/2006/relationships/hyperlink" Target="https://en.wikipedia.org/wiki/Republic_of_Ireland" TargetMode="External"/><Relationship Id="rId274" Type="http://schemas.openxmlformats.org/officeDocument/2006/relationships/image" Target="../media/image136.png"/><Relationship Id="rId481" Type="http://schemas.openxmlformats.org/officeDocument/2006/relationships/image" Target="../media/image238.png"/><Relationship Id="rId27" Type="http://schemas.openxmlformats.org/officeDocument/2006/relationships/hyperlink" Target="https://en.wikipedia.org/wiki/Australia" TargetMode="External"/><Relationship Id="rId69" Type="http://schemas.openxmlformats.org/officeDocument/2006/relationships/hyperlink" Target="https://en.wikipedia.org/wiki/British_Indian_Ocean_Territory" TargetMode="External"/><Relationship Id="rId134" Type="http://schemas.openxmlformats.org/officeDocument/2006/relationships/image" Target="../media/image67.png"/><Relationship Id="rId80" Type="http://schemas.openxmlformats.org/officeDocument/2006/relationships/image" Target="../media/image40.png"/><Relationship Id="rId176" Type="http://schemas.openxmlformats.org/officeDocument/2006/relationships/image" Target="../media/image88.png"/><Relationship Id="rId341" Type="http://schemas.openxmlformats.org/officeDocument/2006/relationships/hyperlink" Target="https://en.wikipedia.org/wiki/Northern_Mariana_Islands" TargetMode="External"/><Relationship Id="rId383" Type="http://schemas.openxmlformats.org/officeDocument/2006/relationships/image" Target="../media/image190.png"/><Relationship Id="rId439" Type="http://schemas.openxmlformats.org/officeDocument/2006/relationships/hyperlink" Target="https://en.wikipedia.org/wiki/Sudan" TargetMode="External"/><Relationship Id="rId201" Type="http://schemas.openxmlformats.org/officeDocument/2006/relationships/hyperlink" Target="https://en.wikipedia.org/wiki/Guatemala" TargetMode="External"/><Relationship Id="rId243" Type="http://schemas.openxmlformats.org/officeDocument/2006/relationships/hyperlink" Target="https://en.wikipedia.org/wiki/Japan" TargetMode="External"/><Relationship Id="rId285" Type="http://schemas.openxmlformats.org/officeDocument/2006/relationships/hyperlink" Target="https://en.wikipedia.org/wiki/Malaysia" TargetMode="External"/><Relationship Id="rId450" Type="http://schemas.openxmlformats.org/officeDocument/2006/relationships/hyperlink" Target="https://en.wikipedia.org/wiki/Tajikistan" TargetMode="External"/><Relationship Id="rId38" Type="http://schemas.openxmlformats.org/officeDocument/2006/relationships/image" Target="../media/image19.png"/><Relationship Id="rId103" Type="http://schemas.openxmlformats.org/officeDocument/2006/relationships/hyperlink" Target="https://en.wikipedia.org/wiki/Taiwan" TargetMode="External"/><Relationship Id="rId310" Type="http://schemas.openxmlformats.org/officeDocument/2006/relationships/image" Target="../media/image154.png"/><Relationship Id="rId492" Type="http://schemas.openxmlformats.org/officeDocument/2006/relationships/hyperlink" Target="https://en.wikipedia.org/wiki/Venezuela" TargetMode="External"/><Relationship Id="rId91" Type="http://schemas.openxmlformats.org/officeDocument/2006/relationships/hyperlink" Target="https://en.wikipedia.org/wiki/Netherlands" TargetMode="External"/><Relationship Id="rId145" Type="http://schemas.openxmlformats.org/officeDocument/2006/relationships/hyperlink" Target="https://en.wikipedia.org/wiki/Ecuador" TargetMode="External"/><Relationship Id="rId187" Type="http://schemas.openxmlformats.org/officeDocument/2006/relationships/hyperlink" Target="https://en.wikipedia.org/wiki/Gibraltar" TargetMode="External"/><Relationship Id="rId352" Type="http://schemas.openxmlformats.org/officeDocument/2006/relationships/hyperlink" Target="https://en.wikipedia.org/wiki/Palestine" TargetMode="External"/><Relationship Id="rId394" Type="http://schemas.openxmlformats.org/officeDocument/2006/relationships/image" Target="../media/image195.png"/><Relationship Id="rId408" Type="http://schemas.openxmlformats.org/officeDocument/2006/relationships/image" Target="../media/image202.png"/><Relationship Id="rId212" Type="http://schemas.openxmlformats.org/officeDocument/2006/relationships/image" Target="../media/image106.png"/><Relationship Id="rId254" Type="http://schemas.openxmlformats.org/officeDocument/2006/relationships/image" Target="../media/image126.png"/><Relationship Id="rId49" Type="http://schemas.openxmlformats.org/officeDocument/2006/relationships/hyperlink" Target="https://en.wikipedia.org/wiki/Bermuda" TargetMode="External"/><Relationship Id="rId114" Type="http://schemas.openxmlformats.org/officeDocument/2006/relationships/image" Target="../media/image57.png"/><Relationship Id="rId296" Type="http://schemas.openxmlformats.org/officeDocument/2006/relationships/image" Target="../media/image147.png"/><Relationship Id="rId461" Type="http://schemas.openxmlformats.org/officeDocument/2006/relationships/image" Target="../media/image228.png"/><Relationship Id="rId60" Type="http://schemas.openxmlformats.org/officeDocument/2006/relationships/image" Target="../media/image30.png"/><Relationship Id="rId156" Type="http://schemas.openxmlformats.org/officeDocument/2006/relationships/image" Target="../media/image78.png"/><Relationship Id="rId198" Type="http://schemas.openxmlformats.org/officeDocument/2006/relationships/image" Target="../media/image99.png"/><Relationship Id="rId321" Type="http://schemas.openxmlformats.org/officeDocument/2006/relationships/hyperlink" Target="https://en.wikipedia.org/wiki/Namibia" TargetMode="External"/><Relationship Id="rId363" Type="http://schemas.openxmlformats.org/officeDocument/2006/relationships/image" Target="../media/image180.png"/><Relationship Id="rId419" Type="http://schemas.openxmlformats.org/officeDocument/2006/relationships/hyperlink" Target="https://en.wikipedia.org/wiki/Sint_Maarten" TargetMode="External"/><Relationship Id="rId223" Type="http://schemas.openxmlformats.org/officeDocument/2006/relationships/image" Target="../media/image111.png"/><Relationship Id="rId430" Type="http://schemas.openxmlformats.org/officeDocument/2006/relationships/image" Target="../media/image213.png"/><Relationship Id="rId18" Type="http://schemas.openxmlformats.org/officeDocument/2006/relationships/image" Target="../media/image9.png"/><Relationship Id="rId265" Type="http://schemas.openxmlformats.org/officeDocument/2006/relationships/hyperlink" Target="https://en.wikipedia.org/wiki/Lebanon" TargetMode="External"/><Relationship Id="rId472" Type="http://schemas.openxmlformats.org/officeDocument/2006/relationships/hyperlink" Target="https://en.wikipedia.org/wiki/Tuvalu" TargetMode="External"/><Relationship Id="rId125" Type="http://schemas.openxmlformats.org/officeDocument/2006/relationships/hyperlink" Target="https://en.wikipedia.org/wiki/Cuba" TargetMode="External"/><Relationship Id="rId167" Type="http://schemas.openxmlformats.org/officeDocument/2006/relationships/hyperlink" Target="https://en.wikipedia.org/wiki/Finland" TargetMode="External"/><Relationship Id="rId332" Type="http://schemas.openxmlformats.org/officeDocument/2006/relationships/image" Target="../media/image165.png"/><Relationship Id="rId374" Type="http://schemas.openxmlformats.org/officeDocument/2006/relationships/hyperlink" Target="https://en.wikipedia.org/wiki/R%C3%A9union" TargetMode="External"/><Relationship Id="rId71" Type="http://schemas.openxmlformats.org/officeDocument/2006/relationships/hyperlink" Target="https://en.wikipedia.org/wiki/British_Virgin_Islands" TargetMode="External"/><Relationship Id="rId234" Type="http://schemas.openxmlformats.org/officeDocument/2006/relationships/hyperlink" Target="https://en.wikipedia.org/wiki/Isle_of_Man" TargetMode="External"/><Relationship Id="rId2" Type="http://schemas.openxmlformats.org/officeDocument/2006/relationships/image" Target="../media/image1.png"/><Relationship Id="rId29" Type="http://schemas.openxmlformats.org/officeDocument/2006/relationships/hyperlink" Target="https://en.wikipedia.org/wiki/Austria" TargetMode="External"/><Relationship Id="rId276" Type="http://schemas.openxmlformats.org/officeDocument/2006/relationships/image" Target="../media/image137.png"/><Relationship Id="rId441" Type="http://schemas.openxmlformats.org/officeDocument/2006/relationships/hyperlink" Target="https://en.wikipedia.org/wiki/Suriname" TargetMode="External"/><Relationship Id="rId483" Type="http://schemas.openxmlformats.org/officeDocument/2006/relationships/image" Target="../media/image239.png"/><Relationship Id="rId40" Type="http://schemas.openxmlformats.org/officeDocument/2006/relationships/image" Target="../media/image20.png"/><Relationship Id="rId136" Type="http://schemas.openxmlformats.org/officeDocument/2006/relationships/image" Target="../media/image68.png"/><Relationship Id="rId178" Type="http://schemas.openxmlformats.org/officeDocument/2006/relationships/image" Target="../media/image89.png"/><Relationship Id="rId301" Type="http://schemas.openxmlformats.org/officeDocument/2006/relationships/hyperlink" Target="https://en.wikipedia.org/wiki/Mayotte" TargetMode="External"/><Relationship Id="rId343" Type="http://schemas.openxmlformats.org/officeDocument/2006/relationships/hyperlink" Target="https://en.wikipedia.org/wiki/Norway" TargetMode="External"/><Relationship Id="rId82" Type="http://schemas.openxmlformats.org/officeDocument/2006/relationships/image" Target="../media/image41.png"/><Relationship Id="rId203" Type="http://schemas.openxmlformats.org/officeDocument/2006/relationships/hyperlink" Target="https://en.wikipedia.org/wiki/Bailiwick_of_Guernsey" TargetMode="External"/><Relationship Id="rId385" Type="http://schemas.openxmlformats.org/officeDocument/2006/relationships/image" Target="../media/image191.png"/><Relationship Id="rId245" Type="http://schemas.openxmlformats.org/officeDocument/2006/relationships/hyperlink" Target="https://en.wikipedia.org/wiki/Jersey" TargetMode="External"/><Relationship Id="rId287" Type="http://schemas.openxmlformats.org/officeDocument/2006/relationships/hyperlink" Target="https://en.wikipedia.org/wiki/Maldives" TargetMode="External"/><Relationship Id="rId410" Type="http://schemas.openxmlformats.org/officeDocument/2006/relationships/image" Target="../media/image203.png"/><Relationship Id="rId452" Type="http://schemas.openxmlformats.org/officeDocument/2006/relationships/hyperlink" Target="https://en.wikipedia.org/wiki/Tanzania" TargetMode="External"/><Relationship Id="rId494" Type="http://schemas.openxmlformats.org/officeDocument/2006/relationships/hyperlink" Target="https://en.wikipedia.org/wiki/Vietnam" TargetMode="External"/><Relationship Id="rId105" Type="http://schemas.openxmlformats.org/officeDocument/2006/relationships/hyperlink" Target="https://en.wikipedia.org/wiki/Christmas_Island" TargetMode="External"/><Relationship Id="rId147" Type="http://schemas.openxmlformats.org/officeDocument/2006/relationships/hyperlink" Target="https://en.wikipedia.org/wiki/Egypt" TargetMode="External"/><Relationship Id="rId312" Type="http://schemas.openxmlformats.org/officeDocument/2006/relationships/image" Target="../media/image155.png"/><Relationship Id="rId354" Type="http://schemas.openxmlformats.org/officeDocument/2006/relationships/hyperlink" Target="https://en.wikipedia.org/wiki/Panama" TargetMode="External"/><Relationship Id="rId51" Type="http://schemas.openxmlformats.org/officeDocument/2006/relationships/hyperlink" Target="https://en.wikipedia.org/wiki/Bhutan" TargetMode="External"/><Relationship Id="rId93" Type="http://schemas.openxmlformats.org/officeDocument/2006/relationships/hyperlink" Target="https://en.wikipedia.org/wiki/Cayman_Islands" TargetMode="External"/><Relationship Id="rId189" Type="http://schemas.openxmlformats.org/officeDocument/2006/relationships/hyperlink" Target="https://en.wikipedia.org/wiki/United_Kingdom" TargetMode="External"/><Relationship Id="rId396" Type="http://schemas.openxmlformats.org/officeDocument/2006/relationships/image" Target="../media/image196.png"/><Relationship Id="rId214" Type="http://schemas.openxmlformats.org/officeDocument/2006/relationships/hyperlink" Target="https://en.wikipedia.org/wiki/Holy_See" TargetMode="External"/><Relationship Id="rId256" Type="http://schemas.openxmlformats.org/officeDocument/2006/relationships/image" Target="../media/image127.png"/><Relationship Id="rId298" Type="http://schemas.openxmlformats.org/officeDocument/2006/relationships/image" Target="../media/image148.png"/><Relationship Id="rId421" Type="http://schemas.openxmlformats.org/officeDocument/2006/relationships/hyperlink" Target="https://en.wikipedia.org/wiki/Slovakia" TargetMode="External"/><Relationship Id="rId463" Type="http://schemas.openxmlformats.org/officeDocument/2006/relationships/image" Target="../media/image229.png"/><Relationship Id="rId116" Type="http://schemas.openxmlformats.org/officeDocument/2006/relationships/image" Target="../media/image58.png"/><Relationship Id="rId158" Type="http://schemas.openxmlformats.org/officeDocument/2006/relationships/image" Target="../media/image79.png"/><Relationship Id="rId323" Type="http://schemas.openxmlformats.org/officeDocument/2006/relationships/hyperlink" Target="https://en.wikipedia.org/wiki/Nauru" TargetMode="External"/><Relationship Id="rId20" Type="http://schemas.openxmlformats.org/officeDocument/2006/relationships/image" Target="../media/image10.png"/><Relationship Id="rId62" Type="http://schemas.openxmlformats.org/officeDocument/2006/relationships/image" Target="../media/image31.png"/><Relationship Id="rId365" Type="http://schemas.openxmlformats.org/officeDocument/2006/relationships/image" Target="../media/image181.png"/><Relationship Id="rId225" Type="http://schemas.openxmlformats.org/officeDocument/2006/relationships/image" Target="../media/image112.png"/><Relationship Id="rId267" Type="http://schemas.openxmlformats.org/officeDocument/2006/relationships/hyperlink" Target="https://en.wikipedia.org/wiki/Lesotho" TargetMode="External"/><Relationship Id="rId432" Type="http://schemas.openxmlformats.org/officeDocument/2006/relationships/image" Target="../media/image214.png"/><Relationship Id="rId474" Type="http://schemas.openxmlformats.org/officeDocument/2006/relationships/hyperlink" Target="https://en.wikipedia.org/wiki/Uganda" TargetMode="External"/><Relationship Id="rId127" Type="http://schemas.openxmlformats.org/officeDocument/2006/relationships/hyperlink" Target="https://en.wikipedia.org/wiki/Cura%C3%A7ao" TargetMode="External"/><Relationship Id="rId10" Type="http://schemas.openxmlformats.org/officeDocument/2006/relationships/image" Target="../media/image5.png"/><Relationship Id="rId31" Type="http://schemas.openxmlformats.org/officeDocument/2006/relationships/hyperlink" Target="https://en.wikipedia.org/wiki/Azerbaijan" TargetMode="External"/><Relationship Id="rId52" Type="http://schemas.openxmlformats.org/officeDocument/2006/relationships/image" Target="../media/image26.png"/><Relationship Id="rId73" Type="http://schemas.openxmlformats.org/officeDocument/2006/relationships/hyperlink" Target="https://en.wikipedia.org/wiki/Brunei" TargetMode="External"/><Relationship Id="rId94" Type="http://schemas.openxmlformats.org/officeDocument/2006/relationships/image" Target="../media/image47.png"/><Relationship Id="rId148" Type="http://schemas.openxmlformats.org/officeDocument/2006/relationships/image" Target="../media/image74.png"/><Relationship Id="rId169" Type="http://schemas.openxmlformats.org/officeDocument/2006/relationships/hyperlink" Target="https://en.wikipedia.org/wiki/France" TargetMode="External"/><Relationship Id="rId334" Type="http://schemas.openxmlformats.org/officeDocument/2006/relationships/image" Target="../media/image166.png"/><Relationship Id="rId355" Type="http://schemas.openxmlformats.org/officeDocument/2006/relationships/image" Target="../media/image176.png"/><Relationship Id="rId376" Type="http://schemas.openxmlformats.org/officeDocument/2006/relationships/hyperlink" Target="https://en.wikipedia.org/wiki/Romania" TargetMode="External"/><Relationship Id="rId397" Type="http://schemas.openxmlformats.org/officeDocument/2006/relationships/hyperlink" Target="https://en.wikipedia.org/wiki/Ascension_Island" TargetMode="External"/><Relationship Id="rId4" Type="http://schemas.openxmlformats.org/officeDocument/2006/relationships/image" Target="../media/image2.png"/><Relationship Id="rId180" Type="http://schemas.openxmlformats.org/officeDocument/2006/relationships/image" Target="../media/image90.png"/><Relationship Id="rId215" Type="http://schemas.openxmlformats.org/officeDocument/2006/relationships/image" Target="../media/image107.png"/><Relationship Id="rId236" Type="http://schemas.openxmlformats.org/officeDocument/2006/relationships/hyperlink" Target="https://en.wikipedia.org/wiki/Israel" TargetMode="External"/><Relationship Id="rId257" Type="http://schemas.openxmlformats.org/officeDocument/2006/relationships/hyperlink" Target="https://en.wikipedia.org/wiki/Kuwait" TargetMode="External"/><Relationship Id="rId278" Type="http://schemas.openxmlformats.org/officeDocument/2006/relationships/image" Target="../media/image138.png"/><Relationship Id="rId401" Type="http://schemas.openxmlformats.org/officeDocument/2006/relationships/hyperlink" Target="https://en.wikipedia.org/wiki/Samoa" TargetMode="External"/><Relationship Id="rId422" Type="http://schemas.openxmlformats.org/officeDocument/2006/relationships/image" Target="../media/image209.png"/><Relationship Id="rId443" Type="http://schemas.openxmlformats.org/officeDocument/2006/relationships/hyperlink" Target="https://en.wikipedia.org/wiki/Svalbard" TargetMode="External"/><Relationship Id="rId464" Type="http://schemas.openxmlformats.org/officeDocument/2006/relationships/hyperlink" Target="https://en.wikipedia.org/wiki/Tunisia" TargetMode="External"/><Relationship Id="rId303" Type="http://schemas.openxmlformats.org/officeDocument/2006/relationships/hyperlink" Target="https://en.wikipedia.org/wiki/Mexico" TargetMode="External"/><Relationship Id="rId485" Type="http://schemas.openxmlformats.org/officeDocument/2006/relationships/image" Target="../media/image240.png"/><Relationship Id="rId42" Type="http://schemas.openxmlformats.org/officeDocument/2006/relationships/image" Target="../media/image21.png"/><Relationship Id="rId84" Type="http://schemas.openxmlformats.org/officeDocument/2006/relationships/image" Target="../media/image42.png"/><Relationship Id="rId138" Type="http://schemas.openxmlformats.org/officeDocument/2006/relationships/image" Target="../media/image69.png"/><Relationship Id="rId345" Type="http://schemas.openxmlformats.org/officeDocument/2006/relationships/image" Target="../media/image171.png"/><Relationship Id="rId387" Type="http://schemas.openxmlformats.org/officeDocument/2006/relationships/image" Target="../media/image192.png"/><Relationship Id="rId191" Type="http://schemas.openxmlformats.org/officeDocument/2006/relationships/hyperlink" Target="https://en.wikipedia.org/wiki/Greece" TargetMode="External"/><Relationship Id="rId205" Type="http://schemas.openxmlformats.org/officeDocument/2006/relationships/hyperlink" Target="https://en.wikipedia.org/wiki/Guinea" TargetMode="External"/><Relationship Id="rId247" Type="http://schemas.openxmlformats.org/officeDocument/2006/relationships/hyperlink" Target="https://en.wikipedia.org/wiki/Jordan" TargetMode="External"/><Relationship Id="rId412" Type="http://schemas.openxmlformats.org/officeDocument/2006/relationships/image" Target="../media/image204.png"/><Relationship Id="rId107" Type="http://schemas.openxmlformats.org/officeDocument/2006/relationships/hyperlink" Target="https://en.wikipedia.org/wiki/Cocos_(Keeling)_Islands" TargetMode="External"/><Relationship Id="rId289" Type="http://schemas.openxmlformats.org/officeDocument/2006/relationships/hyperlink" Target="https://en.wikipedia.org/wiki/Mali" TargetMode="External"/><Relationship Id="rId454" Type="http://schemas.openxmlformats.org/officeDocument/2006/relationships/hyperlink" Target="https://en.wikipedia.org/wiki/Thailand" TargetMode="External"/><Relationship Id="rId496" Type="http://schemas.openxmlformats.org/officeDocument/2006/relationships/hyperlink" Target="https://en.wikipedia.org/wiki/Wallis_and_Futuna" TargetMode="External"/><Relationship Id="rId11" Type="http://schemas.openxmlformats.org/officeDocument/2006/relationships/hyperlink" Target="https://en.wikipedia.org/wiki/Andorra" TargetMode="External"/><Relationship Id="rId53" Type="http://schemas.openxmlformats.org/officeDocument/2006/relationships/hyperlink" Target="https://en.wikipedia.org/wiki/Bolivia" TargetMode="External"/><Relationship Id="rId149" Type="http://schemas.openxmlformats.org/officeDocument/2006/relationships/hyperlink" Target="https://en.wikipedia.org/wiki/El_Salvador" TargetMode="External"/><Relationship Id="rId314" Type="http://schemas.openxmlformats.org/officeDocument/2006/relationships/image" Target="../media/image156.png"/><Relationship Id="rId356" Type="http://schemas.openxmlformats.org/officeDocument/2006/relationships/hyperlink" Target="https://en.wikipedia.org/wiki/Papua_New_Guinea" TargetMode="External"/><Relationship Id="rId398" Type="http://schemas.openxmlformats.org/officeDocument/2006/relationships/image" Target="../media/image197.png"/><Relationship Id="rId95" Type="http://schemas.openxmlformats.org/officeDocument/2006/relationships/hyperlink" Target="https://en.wikipedia.org/wiki/Central_African_Republic" TargetMode="External"/><Relationship Id="rId160" Type="http://schemas.openxmlformats.org/officeDocument/2006/relationships/image" Target="../media/image80.png"/><Relationship Id="rId216" Type="http://schemas.openxmlformats.org/officeDocument/2006/relationships/hyperlink" Target="https://en.wikipedia.org/wiki/Honduras" TargetMode="External"/><Relationship Id="rId423" Type="http://schemas.openxmlformats.org/officeDocument/2006/relationships/hyperlink" Target="https://en.wikipedia.org/wiki/Slovenia" TargetMode="External"/><Relationship Id="rId258" Type="http://schemas.openxmlformats.org/officeDocument/2006/relationships/image" Target="../media/image128.png"/><Relationship Id="rId465" Type="http://schemas.openxmlformats.org/officeDocument/2006/relationships/image" Target="../media/image230.png"/><Relationship Id="rId22" Type="http://schemas.openxmlformats.org/officeDocument/2006/relationships/image" Target="../media/image11.png"/><Relationship Id="rId64" Type="http://schemas.openxmlformats.org/officeDocument/2006/relationships/image" Target="../media/image32.png"/><Relationship Id="rId118" Type="http://schemas.openxmlformats.org/officeDocument/2006/relationships/image" Target="../media/image59.png"/><Relationship Id="rId325" Type="http://schemas.openxmlformats.org/officeDocument/2006/relationships/hyperlink" Target="https://en.wikipedia.org/wiki/Nepal" TargetMode="External"/><Relationship Id="rId367" Type="http://schemas.openxmlformats.org/officeDocument/2006/relationships/image" Target="../media/image182.png"/><Relationship Id="rId171" Type="http://schemas.openxmlformats.org/officeDocument/2006/relationships/hyperlink" Target="https://en.wikipedia.org/wiki/French_Guiana" TargetMode="External"/><Relationship Id="rId227" Type="http://schemas.openxmlformats.org/officeDocument/2006/relationships/image" Target="../media/image113.png"/><Relationship Id="rId269" Type="http://schemas.openxmlformats.org/officeDocument/2006/relationships/hyperlink" Target="https://en.wikipedia.org/wiki/Liberia" TargetMode="External"/><Relationship Id="rId434" Type="http://schemas.openxmlformats.org/officeDocument/2006/relationships/image" Target="../media/image215.png"/><Relationship Id="rId476" Type="http://schemas.openxmlformats.org/officeDocument/2006/relationships/hyperlink" Target="https://en.wikipedia.org/wiki/Ukraine" TargetMode="External"/><Relationship Id="rId33" Type="http://schemas.openxmlformats.org/officeDocument/2006/relationships/hyperlink" Target="https://en.wikipedia.org/wiki/The_Bahamas" TargetMode="External"/><Relationship Id="rId129" Type="http://schemas.openxmlformats.org/officeDocument/2006/relationships/hyperlink" Target="https://en.wikipedia.org/wiki/Cyprus" TargetMode="External"/><Relationship Id="rId280" Type="http://schemas.openxmlformats.org/officeDocument/2006/relationships/image" Target="../media/image139.png"/><Relationship Id="rId336" Type="http://schemas.openxmlformats.org/officeDocument/2006/relationships/image" Target="../media/image167.png"/><Relationship Id="rId501" Type="http://schemas.openxmlformats.org/officeDocument/2006/relationships/hyperlink" Target="https://en.wikipedia.org/wiki/Zambia" TargetMode="External"/><Relationship Id="rId75" Type="http://schemas.openxmlformats.org/officeDocument/2006/relationships/hyperlink" Target="https://en.wikipedia.org/wiki/Bulgaria" TargetMode="External"/><Relationship Id="rId140" Type="http://schemas.openxmlformats.org/officeDocument/2006/relationships/image" Target="../media/image70.png"/><Relationship Id="rId182" Type="http://schemas.openxmlformats.org/officeDocument/2006/relationships/image" Target="../media/image91.png"/><Relationship Id="rId378" Type="http://schemas.openxmlformats.org/officeDocument/2006/relationships/hyperlink" Target="https://en.wikipedia.org/wiki/Russia" TargetMode="External"/><Relationship Id="rId403" Type="http://schemas.openxmlformats.org/officeDocument/2006/relationships/hyperlink" Target="https://en.wikipedia.org/wiki/San_Marino" TargetMode="External"/><Relationship Id="rId6" Type="http://schemas.openxmlformats.org/officeDocument/2006/relationships/image" Target="../media/image3.png"/><Relationship Id="rId238" Type="http://schemas.openxmlformats.org/officeDocument/2006/relationships/hyperlink" Target="https://en.wikipedia.org/wiki/Italy" TargetMode="External"/><Relationship Id="rId445" Type="http://schemas.openxmlformats.org/officeDocument/2006/relationships/image" Target="../media/image220.png"/><Relationship Id="rId487" Type="http://schemas.openxmlformats.org/officeDocument/2006/relationships/image" Target="../media/image241.png"/><Relationship Id="rId291" Type="http://schemas.openxmlformats.org/officeDocument/2006/relationships/hyperlink" Target="https://en.wikipedia.org/wiki/Malta" TargetMode="External"/><Relationship Id="rId305" Type="http://schemas.openxmlformats.org/officeDocument/2006/relationships/hyperlink" Target="https://en.wikipedia.org/wiki/Federated_States_of_Micronesia" TargetMode="External"/><Relationship Id="rId347" Type="http://schemas.openxmlformats.org/officeDocument/2006/relationships/image" Target="../media/image172.png"/><Relationship Id="rId44" Type="http://schemas.openxmlformats.org/officeDocument/2006/relationships/image" Target="../media/image22.png"/><Relationship Id="rId86" Type="http://schemas.openxmlformats.org/officeDocument/2006/relationships/image" Target="../media/image43.png"/><Relationship Id="rId151" Type="http://schemas.openxmlformats.org/officeDocument/2006/relationships/hyperlink" Target="https://en.wikipedia.org/wiki/Equatorial_Guinea" TargetMode="External"/><Relationship Id="rId389" Type="http://schemas.openxmlformats.org/officeDocument/2006/relationships/image" Target="../media/image193.png"/><Relationship Id="rId193" Type="http://schemas.openxmlformats.org/officeDocument/2006/relationships/hyperlink" Target="https://en.wikipedia.org/wiki/Greenland" TargetMode="External"/><Relationship Id="rId207" Type="http://schemas.openxmlformats.org/officeDocument/2006/relationships/hyperlink" Target="https://en.wikipedia.org/wiki/Guinea-Bissau" TargetMode="External"/><Relationship Id="rId249" Type="http://schemas.openxmlformats.org/officeDocument/2006/relationships/hyperlink" Target="https://en.wikipedia.org/wiki/Kazakhstan" TargetMode="External"/><Relationship Id="rId414" Type="http://schemas.openxmlformats.org/officeDocument/2006/relationships/image" Target="../media/image205.png"/><Relationship Id="rId456" Type="http://schemas.openxmlformats.org/officeDocument/2006/relationships/hyperlink" Target="https://en.wikipedia.org/wiki/Togo" TargetMode="External"/><Relationship Id="rId498" Type="http://schemas.openxmlformats.org/officeDocument/2006/relationships/hyperlink" Target="https://en.wikipedia.org/wiki/Western_Sahara" TargetMode="External"/><Relationship Id="rId13" Type="http://schemas.openxmlformats.org/officeDocument/2006/relationships/hyperlink" Target="https://en.wikipedia.org/wiki/Angola" TargetMode="External"/><Relationship Id="rId109" Type="http://schemas.openxmlformats.org/officeDocument/2006/relationships/hyperlink" Target="https://en.wikipedia.org/wiki/Colombia" TargetMode="External"/><Relationship Id="rId260" Type="http://schemas.openxmlformats.org/officeDocument/2006/relationships/image" Target="../media/image129.png"/><Relationship Id="rId316" Type="http://schemas.openxmlformats.org/officeDocument/2006/relationships/image" Target="../media/image157.png"/><Relationship Id="rId55" Type="http://schemas.openxmlformats.org/officeDocument/2006/relationships/hyperlink" Target="https://en.wikipedia.org/wiki/Bonaire" TargetMode="External"/><Relationship Id="rId97" Type="http://schemas.openxmlformats.org/officeDocument/2006/relationships/hyperlink" Target="https://en.wikipedia.org/wiki/Chad" TargetMode="External"/><Relationship Id="rId120" Type="http://schemas.openxmlformats.org/officeDocument/2006/relationships/image" Target="../media/image60.png"/><Relationship Id="rId358" Type="http://schemas.openxmlformats.org/officeDocument/2006/relationships/hyperlink" Target="https://en.wikipedia.org/wiki/Paraguay" TargetMode="External"/><Relationship Id="rId162" Type="http://schemas.openxmlformats.org/officeDocument/2006/relationships/image" Target="../media/image81.png"/><Relationship Id="rId218" Type="http://schemas.openxmlformats.org/officeDocument/2006/relationships/hyperlink" Target="https://en.wikipedia.org/wiki/Hong_Kong" TargetMode="External"/><Relationship Id="rId425" Type="http://schemas.openxmlformats.org/officeDocument/2006/relationships/hyperlink" Target="https://en.wikipedia.org/wiki/Solomon_Islands" TargetMode="External"/><Relationship Id="rId467" Type="http://schemas.openxmlformats.org/officeDocument/2006/relationships/image" Target="../media/image231.png"/><Relationship Id="rId271" Type="http://schemas.openxmlformats.org/officeDocument/2006/relationships/hyperlink" Target="https://en.wikipedia.org/wiki/Libya" TargetMode="External"/><Relationship Id="rId24" Type="http://schemas.openxmlformats.org/officeDocument/2006/relationships/image" Target="../media/image12.png"/><Relationship Id="rId66" Type="http://schemas.openxmlformats.org/officeDocument/2006/relationships/image" Target="../media/image33.png"/><Relationship Id="rId131" Type="http://schemas.openxmlformats.org/officeDocument/2006/relationships/hyperlink" Target="https://en.wikipedia.org/wiki/Czech_Republic" TargetMode="External"/><Relationship Id="rId327" Type="http://schemas.openxmlformats.org/officeDocument/2006/relationships/hyperlink" Target="https://en.wikipedia.org/wiki/New_Caledonia" TargetMode="External"/><Relationship Id="rId369" Type="http://schemas.openxmlformats.org/officeDocument/2006/relationships/image" Target="../media/image183.png"/><Relationship Id="rId173" Type="http://schemas.openxmlformats.org/officeDocument/2006/relationships/hyperlink" Target="https://en.wikipedia.org/wiki/French_Polynesia" TargetMode="External"/><Relationship Id="rId229" Type="http://schemas.openxmlformats.org/officeDocument/2006/relationships/image" Target="../media/image114.png"/><Relationship Id="rId380" Type="http://schemas.openxmlformats.org/officeDocument/2006/relationships/hyperlink" Target="https://en.wikipedia.org/wiki/Rwanda" TargetMode="External"/><Relationship Id="rId436" Type="http://schemas.openxmlformats.org/officeDocument/2006/relationships/image" Target="../media/image216.png"/><Relationship Id="rId240" Type="http://schemas.openxmlformats.org/officeDocument/2006/relationships/hyperlink" Target="https://en.wikipedia.org/wiki/Jamaica" TargetMode="External"/><Relationship Id="rId478" Type="http://schemas.openxmlformats.org/officeDocument/2006/relationships/hyperlink" Target="https://en.wikipedia.org/wiki/United_Arab_Emirates" TargetMode="External"/><Relationship Id="rId35" Type="http://schemas.openxmlformats.org/officeDocument/2006/relationships/hyperlink" Target="https://en.wikipedia.org/wiki/Bahrain" TargetMode="External"/><Relationship Id="rId77" Type="http://schemas.openxmlformats.org/officeDocument/2006/relationships/hyperlink" Target="https://en.wikipedia.org/wiki/Burkina_Faso" TargetMode="External"/><Relationship Id="rId100" Type="http://schemas.openxmlformats.org/officeDocument/2006/relationships/image" Target="../media/image50.png"/><Relationship Id="rId282" Type="http://schemas.openxmlformats.org/officeDocument/2006/relationships/image" Target="../media/image140.png"/><Relationship Id="rId338" Type="http://schemas.openxmlformats.org/officeDocument/2006/relationships/image" Target="../media/image168.png"/><Relationship Id="rId503" Type="http://schemas.openxmlformats.org/officeDocument/2006/relationships/hyperlink" Target="https://en.wikipedia.org/wiki/Zimbabwe" TargetMode="External"/><Relationship Id="rId8" Type="http://schemas.openxmlformats.org/officeDocument/2006/relationships/image" Target="../media/image4.png"/><Relationship Id="rId142" Type="http://schemas.openxmlformats.org/officeDocument/2006/relationships/image" Target="../media/image71.png"/><Relationship Id="rId184" Type="http://schemas.openxmlformats.org/officeDocument/2006/relationships/image" Target="../media/image92.png"/><Relationship Id="rId391" Type="http://schemas.openxmlformats.org/officeDocument/2006/relationships/hyperlink" Target="https://en.wikipedia.org/wiki/Saint_Pierre_and_Miquelon" TargetMode="External"/><Relationship Id="rId405" Type="http://schemas.openxmlformats.org/officeDocument/2006/relationships/hyperlink" Target="https://en.wikipedia.org/wiki/S%C3%A3o_Tom%C3%A9_and_Pr%C3%ADncipe" TargetMode="External"/><Relationship Id="rId447" Type="http://schemas.openxmlformats.org/officeDocument/2006/relationships/image" Target="../media/image221.png"/><Relationship Id="rId251" Type="http://schemas.openxmlformats.org/officeDocument/2006/relationships/hyperlink" Target="https://en.wikipedia.org/wiki/Kenya" TargetMode="External"/><Relationship Id="rId489" Type="http://schemas.openxmlformats.org/officeDocument/2006/relationships/image" Target="../media/image242.png"/><Relationship Id="rId46" Type="http://schemas.openxmlformats.org/officeDocument/2006/relationships/image" Target="../media/image23.png"/><Relationship Id="rId293" Type="http://schemas.openxmlformats.org/officeDocument/2006/relationships/hyperlink" Target="https://en.wikipedia.org/wiki/Marshall_Islands" TargetMode="External"/><Relationship Id="rId307" Type="http://schemas.openxmlformats.org/officeDocument/2006/relationships/hyperlink" Target="https://en.wikipedia.org/wiki/Moldova" TargetMode="External"/><Relationship Id="rId349" Type="http://schemas.openxmlformats.org/officeDocument/2006/relationships/image" Target="../media/image173.png"/><Relationship Id="rId88" Type="http://schemas.openxmlformats.org/officeDocument/2006/relationships/image" Target="../media/image44.png"/><Relationship Id="rId111" Type="http://schemas.openxmlformats.org/officeDocument/2006/relationships/hyperlink" Target="https://en.wikipedia.org/wiki/Comoros" TargetMode="External"/><Relationship Id="rId153" Type="http://schemas.openxmlformats.org/officeDocument/2006/relationships/hyperlink" Target="https://en.wikipedia.org/wiki/Eritrea" TargetMode="External"/><Relationship Id="rId195" Type="http://schemas.openxmlformats.org/officeDocument/2006/relationships/hyperlink" Target="https://en.wikipedia.org/wiki/Grenada" TargetMode="External"/><Relationship Id="rId209" Type="http://schemas.openxmlformats.org/officeDocument/2006/relationships/hyperlink" Target="https://en.wikipedia.org/wiki/Guyana" TargetMode="External"/><Relationship Id="rId360" Type="http://schemas.openxmlformats.org/officeDocument/2006/relationships/hyperlink" Target="https://en.wikipedia.org/wiki/Peru" TargetMode="External"/><Relationship Id="rId416" Type="http://schemas.openxmlformats.org/officeDocument/2006/relationships/image" Target="../media/image206.png"/><Relationship Id="rId220" Type="http://schemas.openxmlformats.org/officeDocument/2006/relationships/hyperlink" Target="https://en.wikipedia.org/wiki/Hungary" TargetMode="External"/><Relationship Id="rId458" Type="http://schemas.openxmlformats.org/officeDocument/2006/relationships/hyperlink" Target="https://en.wikipedia.org/wiki/Tokelau" TargetMode="External"/><Relationship Id="rId15" Type="http://schemas.openxmlformats.org/officeDocument/2006/relationships/hyperlink" Target="https://en.wikipedia.org/wiki/Anguilla" TargetMode="External"/><Relationship Id="rId57" Type="http://schemas.openxmlformats.org/officeDocument/2006/relationships/hyperlink" Target="https://en.wikipedia.org/wiki/Sint_Eustatius" TargetMode="External"/><Relationship Id="rId262" Type="http://schemas.openxmlformats.org/officeDocument/2006/relationships/image" Target="../media/image130.png"/><Relationship Id="rId318" Type="http://schemas.openxmlformats.org/officeDocument/2006/relationships/image" Target="../media/image158.png"/><Relationship Id="rId99" Type="http://schemas.openxmlformats.org/officeDocument/2006/relationships/hyperlink" Target="https://en.wikipedia.org/wiki/Chile" TargetMode="External"/><Relationship Id="rId122" Type="http://schemas.openxmlformats.org/officeDocument/2006/relationships/image" Target="../media/image61.png"/><Relationship Id="rId164" Type="http://schemas.openxmlformats.org/officeDocument/2006/relationships/image" Target="../media/image82.png"/><Relationship Id="rId371" Type="http://schemas.openxmlformats.org/officeDocument/2006/relationships/image" Target="../media/image184.png"/><Relationship Id="rId427" Type="http://schemas.openxmlformats.org/officeDocument/2006/relationships/hyperlink" Target="https://en.wikipedia.org/wiki/Somalia" TargetMode="External"/><Relationship Id="rId469" Type="http://schemas.openxmlformats.org/officeDocument/2006/relationships/image" Target="../media/image232.png"/><Relationship Id="rId26" Type="http://schemas.openxmlformats.org/officeDocument/2006/relationships/image" Target="../media/image13.png"/><Relationship Id="rId231" Type="http://schemas.openxmlformats.org/officeDocument/2006/relationships/image" Target="../media/image115.png"/><Relationship Id="rId273" Type="http://schemas.openxmlformats.org/officeDocument/2006/relationships/hyperlink" Target="https://en.wikipedia.org/wiki/Liechtenstein" TargetMode="External"/><Relationship Id="rId329" Type="http://schemas.openxmlformats.org/officeDocument/2006/relationships/hyperlink" Target="https://en.wikipedia.org/wiki/New_Zealand" TargetMode="External"/><Relationship Id="rId480" Type="http://schemas.openxmlformats.org/officeDocument/2006/relationships/hyperlink" Target="https://en.wikipedia.org/wiki/United_States" TargetMode="External"/><Relationship Id="rId68" Type="http://schemas.openxmlformats.org/officeDocument/2006/relationships/image" Target="../media/image34.png"/><Relationship Id="rId133" Type="http://schemas.openxmlformats.org/officeDocument/2006/relationships/hyperlink" Target="https://en.wikipedia.org/wiki/North_Korea" TargetMode="External"/><Relationship Id="rId175" Type="http://schemas.openxmlformats.org/officeDocument/2006/relationships/hyperlink" Target="https://en.wikipedia.org/wiki/French_Southern_and_Antarctic_Lands" TargetMode="External"/><Relationship Id="rId340" Type="http://schemas.openxmlformats.org/officeDocument/2006/relationships/image" Target="../media/image169.png"/><Relationship Id="rId200" Type="http://schemas.openxmlformats.org/officeDocument/2006/relationships/image" Target="../media/image100.png"/><Relationship Id="rId382" Type="http://schemas.openxmlformats.org/officeDocument/2006/relationships/hyperlink" Target="https://en.wikipedia.org/wiki/Sahrawi_Arab_Democratic_Republic" TargetMode="External"/><Relationship Id="rId438" Type="http://schemas.openxmlformats.org/officeDocument/2006/relationships/image" Target="../media/image217.png"/><Relationship Id="rId242" Type="http://schemas.openxmlformats.org/officeDocument/2006/relationships/hyperlink" Target="https://en.wikipedia.org/wiki/Jan_Mayen" TargetMode="External"/><Relationship Id="rId284" Type="http://schemas.openxmlformats.org/officeDocument/2006/relationships/image" Target="../media/image141.png"/><Relationship Id="rId491" Type="http://schemas.openxmlformats.org/officeDocument/2006/relationships/image" Target="../media/image243.png"/><Relationship Id="rId37" Type="http://schemas.openxmlformats.org/officeDocument/2006/relationships/hyperlink" Target="https://en.wikipedia.org/wiki/Bangladesh" TargetMode="External"/><Relationship Id="rId79" Type="http://schemas.openxmlformats.org/officeDocument/2006/relationships/hyperlink" Target="https://en.wikipedia.org/wiki/Myanmar" TargetMode="External"/><Relationship Id="rId102" Type="http://schemas.openxmlformats.org/officeDocument/2006/relationships/image" Target="../media/image51.png"/><Relationship Id="rId144" Type="http://schemas.openxmlformats.org/officeDocument/2006/relationships/image" Target="../media/image72.png"/><Relationship Id="rId90" Type="http://schemas.openxmlformats.org/officeDocument/2006/relationships/image" Target="../media/image45.png"/><Relationship Id="rId186" Type="http://schemas.openxmlformats.org/officeDocument/2006/relationships/image" Target="../media/image93.png"/><Relationship Id="rId351" Type="http://schemas.openxmlformats.org/officeDocument/2006/relationships/image" Target="../media/image174.png"/><Relationship Id="rId393" Type="http://schemas.openxmlformats.org/officeDocument/2006/relationships/hyperlink" Target="https://en.wikipedia.org/wiki/Saint_Vincent_and_the_Grenadines" TargetMode="External"/><Relationship Id="rId407" Type="http://schemas.openxmlformats.org/officeDocument/2006/relationships/hyperlink" Target="https://en.wikipedia.org/wiki/Saudi_Arabia" TargetMode="External"/><Relationship Id="rId449" Type="http://schemas.openxmlformats.org/officeDocument/2006/relationships/image" Target="../media/image222.png"/><Relationship Id="rId211" Type="http://schemas.openxmlformats.org/officeDocument/2006/relationships/hyperlink" Target="https://en.wikipedia.org/wiki/Haiti" TargetMode="External"/><Relationship Id="rId253" Type="http://schemas.openxmlformats.org/officeDocument/2006/relationships/hyperlink" Target="https://en.wikipedia.org/wiki/Kiribati" TargetMode="External"/><Relationship Id="rId295" Type="http://schemas.openxmlformats.org/officeDocument/2006/relationships/hyperlink" Target="https://en.wikipedia.org/wiki/Martinique" TargetMode="External"/><Relationship Id="rId309" Type="http://schemas.openxmlformats.org/officeDocument/2006/relationships/hyperlink" Target="https://en.wikipedia.org/wiki/Monaco" TargetMode="External"/><Relationship Id="rId460" Type="http://schemas.openxmlformats.org/officeDocument/2006/relationships/hyperlink" Target="https://en.wikipedia.org/wiki/Tonga" TargetMode="External"/><Relationship Id="rId48" Type="http://schemas.openxmlformats.org/officeDocument/2006/relationships/image" Target="../media/image24.png"/><Relationship Id="rId113" Type="http://schemas.openxmlformats.org/officeDocument/2006/relationships/hyperlink" Target="https://en.wikipedia.org/wiki/Democratic_Republic_of_the_Congo" TargetMode="External"/><Relationship Id="rId320" Type="http://schemas.openxmlformats.org/officeDocument/2006/relationships/image" Target="../media/image159.png"/><Relationship Id="rId155" Type="http://schemas.openxmlformats.org/officeDocument/2006/relationships/hyperlink" Target="https://en.wikipedia.org/wiki/Estonia" TargetMode="External"/><Relationship Id="rId197" Type="http://schemas.openxmlformats.org/officeDocument/2006/relationships/hyperlink" Target="https://en.wikipedia.org/wiki/Guadeloupe" TargetMode="External"/><Relationship Id="rId362" Type="http://schemas.openxmlformats.org/officeDocument/2006/relationships/hyperlink" Target="https://en.wikipedia.org/wiki/Philippines" TargetMode="External"/><Relationship Id="rId418" Type="http://schemas.openxmlformats.org/officeDocument/2006/relationships/image" Target="../media/image207.png"/><Relationship Id="rId222" Type="http://schemas.openxmlformats.org/officeDocument/2006/relationships/hyperlink" Target="https://en.wikipedia.org/wiki/Iceland" TargetMode="External"/><Relationship Id="rId264" Type="http://schemas.openxmlformats.org/officeDocument/2006/relationships/image" Target="../media/image131.png"/><Relationship Id="rId471" Type="http://schemas.openxmlformats.org/officeDocument/2006/relationships/image" Target="../media/image233.png"/><Relationship Id="rId17" Type="http://schemas.openxmlformats.org/officeDocument/2006/relationships/hyperlink" Target="https://en.wikipedia.org/wiki/Antarctica" TargetMode="External"/><Relationship Id="rId59" Type="http://schemas.openxmlformats.org/officeDocument/2006/relationships/hyperlink" Target="https://en.wikipedia.org/wiki/Saba_(island)" TargetMode="External"/><Relationship Id="rId124" Type="http://schemas.openxmlformats.org/officeDocument/2006/relationships/image" Target="../media/image62.png"/><Relationship Id="rId70" Type="http://schemas.openxmlformats.org/officeDocument/2006/relationships/image" Target="../media/image35.png"/><Relationship Id="rId166" Type="http://schemas.openxmlformats.org/officeDocument/2006/relationships/image" Target="../media/image83.png"/><Relationship Id="rId331" Type="http://schemas.openxmlformats.org/officeDocument/2006/relationships/hyperlink" Target="https://en.wikipedia.org/wiki/Nicaragua" TargetMode="External"/><Relationship Id="rId373" Type="http://schemas.openxmlformats.org/officeDocument/2006/relationships/image" Target="../media/image185.png"/><Relationship Id="rId429" Type="http://schemas.openxmlformats.org/officeDocument/2006/relationships/hyperlink" Target="https://en.wikipedia.org/wiki/South_Africa" TargetMode="External"/><Relationship Id="rId1" Type="http://schemas.openxmlformats.org/officeDocument/2006/relationships/hyperlink" Target="https://en.wikipedia.org/wiki/Islamic_Republic_of_Afghanistan" TargetMode="External"/><Relationship Id="rId233" Type="http://schemas.openxmlformats.org/officeDocument/2006/relationships/image" Target="../media/image116.png"/><Relationship Id="rId440" Type="http://schemas.openxmlformats.org/officeDocument/2006/relationships/image" Target="../media/image218.png"/><Relationship Id="rId28" Type="http://schemas.openxmlformats.org/officeDocument/2006/relationships/image" Target="../media/image14.png"/><Relationship Id="rId275" Type="http://schemas.openxmlformats.org/officeDocument/2006/relationships/hyperlink" Target="https://en.wikipedia.org/wiki/Lithuania" TargetMode="External"/><Relationship Id="rId300" Type="http://schemas.openxmlformats.org/officeDocument/2006/relationships/image" Target="../media/image149.png"/><Relationship Id="rId482" Type="http://schemas.openxmlformats.org/officeDocument/2006/relationships/hyperlink" Target="https://en.wikipedia.org/wiki/United_States_Virgin_Islands" TargetMode="External"/><Relationship Id="rId81" Type="http://schemas.openxmlformats.org/officeDocument/2006/relationships/hyperlink" Target="https://en.wikipedia.org/wiki/Burundi" TargetMode="External"/><Relationship Id="rId135" Type="http://schemas.openxmlformats.org/officeDocument/2006/relationships/hyperlink" Target="https://en.wikipedia.org/wiki/Denmark" TargetMode="External"/><Relationship Id="rId177" Type="http://schemas.openxmlformats.org/officeDocument/2006/relationships/hyperlink" Target="https://en.wikipedia.org/wiki/Gabon" TargetMode="External"/><Relationship Id="rId342" Type="http://schemas.openxmlformats.org/officeDocument/2006/relationships/image" Target="../media/image170.png"/><Relationship Id="rId384" Type="http://schemas.openxmlformats.org/officeDocument/2006/relationships/hyperlink" Target="https://en.wikipedia.org/wiki/Saint_Barth%C3%A9lemy" TargetMode="External"/><Relationship Id="rId202" Type="http://schemas.openxmlformats.org/officeDocument/2006/relationships/image" Target="../media/image101.png"/><Relationship Id="rId244" Type="http://schemas.openxmlformats.org/officeDocument/2006/relationships/image" Target="../media/image121.png"/><Relationship Id="rId39" Type="http://schemas.openxmlformats.org/officeDocument/2006/relationships/hyperlink" Target="https://en.wikipedia.org/wiki/Barbados" TargetMode="External"/><Relationship Id="rId286" Type="http://schemas.openxmlformats.org/officeDocument/2006/relationships/image" Target="../media/image142.png"/><Relationship Id="rId451" Type="http://schemas.openxmlformats.org/officeDocument/2006/relationships/image" Target="../media/image223.png"/><Relationship Id="rId493" Type="http://schemas.openxmlformats.org/officeDocument/2006/relationships/image" Target="../media/image244.png"/><Relationship Id="rId50" Type="http://schemas.openxmlformats.org/officeDocument/2006/relationships/image" Target="../media/image25.png"/><Relationship Id="rId104" Type="http://schemas.openxmlformats.org/officeDocument/2006/relationships/image" Target="../media/image52.png"/><Relationship Id="rId146" Type="http://schemas.openxmlformats.org/officeDocument/2006/relationships/image" Target="../media/image73.png"/><Relationship Id="rId188" Type="http://schemas.openxmlformats.org/officeDocument/2006/relationships/image" Target="../media/image94.png"/><Relationship Id="rId311" Type="http://schemas.openxmlformats.org/officeDocument/2006/relationships/hyperlink" Target="https://en.wikipedia.org/wiki/Mongolia" TargetMode="External"/><Relationship Id="rId353" Type="http://schemas.openxmlformats.org/officeDocument/2006/relationships/image" Target="../media/image175.png"/><Relationship Id="rId395" Type="http://schemas.openxmlformats.org/officeDocument/2006/relationships/hyperlink" Target="https://en.wikipedia.org/wiki/Saint_Helena" TargetMode="External"/><Relationship Id="rId409" Type="http://schemas.openxmlformats.org/officeDocument/2006/relationships/hyperlink" Target="https://en.wikipedia.org/wiki/Senegal" TargetMode="External"/><Relationship Id="rId92" Type="http://schemas.openxmlformats.org/officeDocument/2006/relationships/image" Target="../media/image46.png"/><Relationship Id="rId213" Type="http://schemas.openxmlformats.org/officeDocument/2006/relationships/hyperlink" Target="https://en.wikipedia.org/wiki/Heard_Island_and_McDonald_Islands" TargetMode="External"/><Relationship Id="rId420" Type="http://schemas.openxmlformats.org/officeDocument/2006/relationships/image" Target="../media/image208.png"/><Relationship Id="rId255" Type="http://schemas.openxmlformats.org/officeDocument/2006/relationships/hyperlink" Target="https://en.wikipedia.org/wiki/South_Korea" TargetMode="External"/><Relationship Id="rId297" Type="http://schemas.openxmlformats.org/officeDocument/2006/relationships/hyperlink" Target="https://en.wikipedia.org/wiki/Mauritania" TargetMode="External"/><Relationship Id="rId462" Type="http://schemas.openxmlformats.org/officeDocument/2006/relationships/hyperlink" Target="https://en.wikipedia.org/wiki/Trinidad_and_Tobago" TargetMode="External"/><Relationship Id="rId115" Type="http://schemas.openxmlformats.org/officeDocument/2006/relationships/hyperlink" Target="https://en.wikipedia.org/wiki/Republic_of_the_Congo" TargetMode="External"/><Relationship Id="rId157" Type="http://schemas.openxmlformats.org/officeDocument/2006/relationships/hyperlink" Target="https://en.wikipedia.org/wiki/Eswatini" TargetMode="External"/><Relationship Id="rId322" Type="http://schemas.openxmlformats.org/officeDocument/2006/relationships/image" Target="../media/image160.png"/><Relationship Id="rId364" Type="http://schemas.openxmlformats.org/officeDocument/2006/relationships/hyperlink" Target="https://en.wikipedia.org/wiki/Pitcairn_Islands" TargetMode="External"/><Relationship Id="rId61" Type="http://schemas.openxmlformats.org/officeDocument/2006/relationships/hyperlink" Target="https://en.wikipedia.org/wiki/Bosnia_and_Herzegovina" TargetMode="External"/><Relationship Id="rId199" Type="http://schemas.openxmlformats.org/officeDocument/2006/relationships/hyperlink" Target="https://en.wikipedia.org/wiki/Guam" TargetMode="External"/><Relationship Id="rId19" Type="http://schemas.openxmlformats.org/officeDocument/2006/relationships/hyperlink" Target="https://en.wikipedia.org/wiki/Antigua_and_Barbuda" TargetMode="External"/><Relationship Id="rId224" Type="http://schemas.openxmlformats.org/officeDocument/2006/relationships/hyperlink" Target="https://en.wikipedia.org/wiki/India" TargetMode="External"/><Relationship Id="rId266" Type="http://schemas.openxmlformats.org/officeDocument/2006/relationships/image" Target="../media/image132.png"/><Relationship Id="rId431" Type="http://schemas.openxmlformats.org/officeDocument/2006/relationships/hyperlink" Target="https://en.wikipedia.org/wiki/South_Georgia_and_the_South_Sandwich_Islands" TargetMode="External"/><Relationship Id="rId473" Type="http://schemas.openxmlformats.org/officeDocument/2006/relationships/image" Target="../media/image234.png"/><Relationship Id="rId30" Type="http://schemas.openxmlformats.org/officeDocument/2006/relationships/image" Target="../media/image15.png"/><Relationship Id="rId126" Type="http://schemas.openxmlformats.org/officeDocument/2006/relationships/image" Target="../media/image63.png"/><Relationship Id="rId168" Type="http://schemas.openxmlformats.org/officeDocument/2006/relationships/image" Target="../media/image84.png"/><Relationship Id="rId333" Type="http://schemas.openxmlformats.org/officeDocument/2006/relationships/hyperlink" Target="https://en.wikipedia.org/wiki/Niger" TargetMode="External"/><Relationship Id="rId72" Type="http://schemas.openxmlformats.org/officeDocument/2006/relationships/image" Target="../media/image36.png"/><Relationship Id="rId375" Type="http://schemas.openxmlformats.org/officeDocument/2006/relationships/image" Target="../media/image186.png"/><Relationship Id="rId3" Type="http://schemas.openxmlformats.org/officeDocument/2006/relationships/hyperlink" Target="https://en.wikipedia.org/wiki/%C3%85land" TargetMode="External"/><Relationship Id="rId235" Type="http://schemas.openxmlformats.org/officeDocument/2006/relationships/image" Target="../media/image117.png"/><Relationship Id="rId277" Type="http://schemas.openxmlformats.org/officeDocument/2006/relationships/hyperlink" Target="https://en.wikipedia.org/wiki/Luxembourg" TargetMode="External"/><Relationship Id="rId400" Type="http://schemas.openxmlformats.org/officeDocument/2006/relationships/image" Target="../media/image198.png"/><Relationship Id="rId442" Type="http://schemas.openxmlformats.org/officeDocument/2006/relationships/image" Target="../media/image219.png"/><Relationship Id="rId484" Type="http://schemas.openxmlformats.org/officeDocument/2006/relationships/hyperlink" Target="https://en.wikipedia.org/wiki/Uruguay" TargetMode="External"/><Relationship Id="rId137" Type="http://schemas.openxmlformats.org/officeDocument/2006/relationships/hyperlink" Target="https://en.wikipedia.org/wiki/Djibouti" TargetMode="External"/><Relationship Id="rId302" Type="http://schemas.openxmlformats.org/officeDocument/2006/relationships/image" Target="../media/image150.png"/><Relationship Id="rId344" Type="http://schemas.openxmlformats.org/officeDocument/2006/relationships/hyperlink" Target="https://en.wikipedia.org/wiki/North_Macedonia" TargetMode="External"/><Relationship Id="rId41" Type="http://schemas.openxmlformats.org/officeDocument/2006/relationships/hyperlink" Target="https://en.wikipedia.org/wiki/Belarus" TargetMode="External"/><Relationship Id="rId83" Type="http://schemas.openxmlformats.org/officeDocument/2006/relationships/hyperlink" Target="https://en.wikipedia.org/wiki/Cape_Verde" TargetMode="External"/><Relationship Id="rId179" Type="http://schemas.openxmlformats.org/officeDocument/2006/relationships/hyperlink" Target="https://en.wikipedia.org/wiki/The_Gambia" TargetMode="External"/><Relationship Id="rId386" Type="http://schemas.openxmlformats.org/officeDocument/2006/relationships/hyperlink" Target="https://en.wikipedia.org/wiki/Saint_Kitts_and_Nevis" TargetMode="External"/><Relationship Id="rId190" Type="http://schemas.openxmlformats.org/officeDocument/2006/relationships/image" Target="../media/image95.png"/><Relationship Id="rId204" Type="http://schemas.openxmlformats.org/officeDocument/2006/relationships/image" Target="../media/image102.png"/><Relationship Id="rId246" Type="http://schemas.openxmlformats.org/officeDocument/2006/relationships/image" Target="../media/image122.png"/><Relationship Id="rId288" Type="http://schemas.openxmlformats.org/officeDocument/2006/relationships/image" Target="../media/image143.png"/><Relationship Id="rId411" Type="http://schemas.openxmlformats.org/officeDocument/2006/relationships/hyperlink" Target="https://en.wikipedia.org/wiki/Serbia" TargetMode="External"/><Relationship Id="rId453" Type="http://schemas.openxmlformats.org/officeDocument/2006/relationships/image" Target="../media/image224.png"/><Relationship Id="rId106" Type="http://schemas.openxmlformats.org/officeDocument/2006/relationships/image" Target="../media/image53.png"/><Relationship Id="rId313" Type="http://schemas.openxmlformats.org/officeDocument/2006/relationships/hyperlink" Target="https://en.wikipedia.org/wiki/Montenegro" TargetMode="External"/><Relationship Id="rId495" Type="http://schemas.openxmlformats.org/officeDocument/2006/relationships/image" Target="../media/image24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215900</xdr:colOff>
      <xdr:row>3</xdr:row>
      <xdr:rowOff>139700</xdr:rowOff>
    </xdr:to>
    <xdr:pic>
      <xdr:nvPicPr>
        <xdr:cNvPr id="2" name="Picture 1" descr="Islamic Republic of Afghanistan">
          <a:hlinkClick xmlns:r="http://schemas.openxmlformats.org/officeDocument/2006/relationships" r:id="rId1" tooltip="Islamic Republic of Afghanistan"/>
          <a:extLst>
            <a:ext uri="{FF2B5EF4-FFF2-40B4-BE49-F238E27FC236}">
              <a16:creationId xmlns:a16="http://schemas.microsoft.com/office/drawing/2014/main" id="{709A3DFF-E4AE-C8D6-05FB-124FB50F4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001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31750</xdr:rowOff>
    </xdr:from>
    <xdr:to>
      <xdr:col>1</xdr:col>
      <xdr:colOff>215900</xdr:colOff>
      <xdr:row>4</xdr:row>
      <xdr:rowOff>177800</xdr:rowOff>
    </xdr:to>
    <xdr:pic>
      <xdr:nvPicPr>
        <xdr:cNvPr id="3" name="Picture 2" descr="Åland">
          <a:hlinkClick xmlns:r="http://schemas.openxmlformats.org/officeDocument/2006/relationships" r:id="rId3" tooltip="Åland"/>
          <a:extLst>
            <a:ext uri="{FF2B5EF4-FFF2-40B4-BE49-F238E27FC236}">
              <a16:creationId xmlns:a16="http://schemas.microsoft.com/office/drawing/2014/main" id="{3E234AA0-791E-7C63-ED94-3CB4C071F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33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63500</xdr:rowOff>
    </xdr:from>
    <xdr:to>
      <xdr:col>1</xdr:col>
      <xdr:colOff>196850</xdr:colOff>
      <xdr:row>6</xdr:row>
      <xdr:rowOff>28575</xdr:rowOff>
    </xdr:to>
    <xdr:pic>
      <xdr:nvPicPr>
        <xdr:cNvPr id="4" name="Picture 3" descr="Albania">
          <a:hlinkClick xmlns:r="http://schemas.openxmlformats.org/officeDocument/2006/relationships" r:id="rId5" tooltip="Albania"/>
          <a:extLst>
            <a:ext uri="{FF2B5EF4-FFF2-40B4-BE49-F238E27FC236}">
              <a16:creationId xmlns:a16="http://schemas.microsoft.com/office/drawing/2014/main" id="{AB492E66-15E8-CCEF-80D7-2D0A0833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3995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95250</xdr:rowOff>
    </xdr:from>
    <xdr:to>
      <xdr:col>1</xdr:col>
      <xdr:colOff>215900</xdr:colOff>
      <xdr:row>7</xdr:row>
      <xdr:rowOff>53975</xdr:rowOff>
    </xdr:to>
    <xdr:pic>
      <xdr:nvPicPr>
        <xdr:cNvPr id="5" name="Picture 4" descr="Algeria">
          <a:hlinkClick xmlns:r="http://schemas.openxmlformats.org/officeDocument/2006/relationships" r:id="rId7" tooltip="Algeria"/>
          <a:extLst>
            <a:ext uri="{FF2B5EF4-FFF2-40B4-BE49-F238E27FC236}">
              <a16:creationId xmlns:a16="http://schemas.microsoft.com/office/drawing/2014/main" id="{8C8BEE88-E0B8-81D0-CF9B-518C72CD2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146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127000</xdr:rowOff>
    </xdr:from>
    <xdr:to>
      <xdr:col>1</xdr:col>
      <xdr:colOff>215900</xdr:colOff>
      <xdr:row>8</xdr:row>
      <xdr:rowOff>28575</xdr:rowOff>
    </xdr:to>
    <xdr:pic>
      <xdr:nvPicPr>
        <xdr:cNvPr id="6" name="Picture 5" descr="American Samoa">
          <a:hlinkClick xmlns:r="http://schemas.openxmlformats.org/officeDocument/2006/relationships" r:id="rId9" tooltip="American Samoa"/>
          <a:extLst>
            <a:ext uri="{FF2B5EF4-FFF2-40B4-BE49-F238E27FC236}">
              <a16:creationId xmlns:a16="http://schemas.microsoft.com/office/drawing/2014/main" id="{74C59233-4A9B-CC5B-BD59-6D8738033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576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209550</xdr:colOff>
      <xdr:row>8</xdr:row>
      <xdr:rowOff>139700</xdr:rowOff>
    </xdr:to>
    <xdr:pic>
      <xdr:nvPicPr>
        <xdr:cNvPr id="7" name="Picture 6" descr="Andorra">
          <a:hlinkClick xmlns:r="http://schemas.openxmlformats.org/officeDocument/2006/relationships" r:id="rId11" tooltip="Andorra"/>
          <a:extLst>
            <a:ext uri="{FF2B5EF4-FFF2-40B4-BE49-F238E27FC236}">
              <a16:creationId xmlns:a16="http://schemas.microsoft.com/office/drawing/2014/main" id="{763773F5-1097-84A7-08CF-362F2373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053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31750</xdr:rowOff>
    </xdr:from>
    <xdr:to>
      <xdr:col>1</xdr:col>
      <xdr:colOff>215900</xdr:colOff>
      <xdr:row>10</xdr:row>
      <xdr:rowOff>0</xdr:rowOff>
    </xdr:to>
    <xdr:pic>
      <xdr:nvPicPr>
        <xdr:cNvPr id="8" name="Picture 7" descr="Angola">
          <a:hlinkClick xmlns:r="http://schemas.openxmlformats.org/officeDocument/2006/relationships" r:id="rId13" tooltip="Angola"/>
          <a:extLst>
            <a:ext uri="{FF2B5EF4-FFF2-40B4-BE49-F238E27FC236}">
              <a16:creationId xmlns:a16="http://schemas.microsoft.com/office/drawing/2014/main" id="{36BAE881-6657-1F7C-3FE7-D1E51B06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80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63500</xdr:rowOff>
    </xdr:from>
    <xdr:to>
      <xdr:col>1</xdr:col>
      <xdr:colOff>215900</xdr:colOff>
      <xdr:row>10</xdr:row>
      <xdr:rowOff>177800</xdr:rowOff>
    </xdr:to>
    <xdr:pic>
      <xdr:nvPicPr>
        <xdr:cNvPr id="9" name="Picture 8" descr="Anguilla">
          <a:hlinkClick xmlns:r="http://schemas.openxmlformats.org/officeDocument/2006/relationships" r:id="rId15" tooltip="Anguilla"/>
          <a:extLst>
            <a:ext uri="{FF2B5EF4-FFF2-40B4-BE49-F238E27FC236}">
              <a16:creationId xmlns:a16="http://schemas.microsoft.com/office/drawing/2014/main" id="{6B049F0F-06A5-B208-13E4-80C0FC61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705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215900</xdr:colOff>
      <xdr:row>11</xdr:row>
      <xdr:rowOff>133350</xdr:rowOff>
    </xdr:to>
    <xdr:pic>
      <xdr:nvPicPr>
        <xdr:cNvPr id="10" name="Picture 9" descr="Antarctica">
          <a:hlinkClick xmlns:r="http://schemas.openxmlformats.org/officeDocument/2006/relationships" r:id="rId17" tooltip="Antarctica"/>
          <a:extLst>
            <a:ext uri="{FF2B5EF4-FFF2-40B4-BE49-F238E27FC236}">
              <a16:creationId xmlns:a16="http://schemas.microsoft.com/office/drawing/2014/main" id="{E4D65FF7-777E-2906-A131-637ACC68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817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19050</xdr:rowOff>
    </xdr:from>
    <xdr:to>
      <xdr:col>1</xdr:col>
      <xdr:colOff>215900</xdr:colOff>
      <xdr:row>12</xdr:row>
      <xdr:rowOff>158750</xdr:rowOff>
    </xdr:to>
    <xdr:pic>
      <xdr:nvPicPr>
        <xdr:cNvPr id="11" name="Picture 10" descr="Antigua and Barbuda">
          <a:hlinkClick xmlns:r="http://schemas.openxmlformats.org/officeDocument/2006/relationships" r:id="rId19" tooltip="Antigua and Barbuda"/>
          <a:extLst>
            <a:ext uri="{FF2B5EF4-FFF2-40B4-BE49-F238E27FC236}">
              <a16:creationId xmlns:a16="http://schemas.microsoft.com/office/drawing/2014/main" id="{81A58E20-AA60-A87F-3966-5DDE3BD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54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50800</xdr:rowOff>
    </xdr:from>
    <xdr:to>
      <xdr:col>1</xdr:col>
      <xdr:colOff>215900</xdr:colOff>
      <xdr:row>14</xdr:row>
      <xdr:rowOff>0</xdr:rowOff>
    </xdr:to>
    <xdr:pic>
      <xdr:nvPicPr>
        <xdr:cNvPr id="12" name="Picture 11" descr="Argentina">
          <a:hlinkClick xmlns:r="http://schemas.openxmlformats.org/officeDocument/2006/relationships" r:id="rId21" tooltip="Argentina"/>
          <a:extLst>
            <a:ext uri="{FF2B5EF4-FFF2-40B4-BE49-F238E27FC236}">
              <a16:creationId xmlns:a16="http://schemas.microsoft.com/office/drawing/2014/main" id="{70A045AF-5FE9-13C7-2B63-88D58EF7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94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69850</xdr:rowOff>
    </xdr:from>
    <xdr:to>
      <xdr:col>1</xdr:col>
      <xdr:colOff>215900</xdr:colOff>
      <xdr:row>15</xdr:row>
      <xdr:rowOff>0</xdr:rowOff>
    </xdr:to>
    <xdr:pic>
      <xdr:nvPicPr>
        <xdr:cNvPr id="13" name="Picture 12" descr="Armenia">
          <a:hlinkClick xmlns:r="http://schemas.openxmlformats.org/officeDocument/2006/relationships" r:id="rId23" tooltip="Armenia"/>
          <a:extLst>
            <a:ext uri="{FF2B5EF4-FFF2-40B4-BE49-F238E27FC236}">
              <a16:creationId xmlns:a16="http://schemas.microsoft.com/office/drawing/2014/main" id="{8E4E5B3A-8D3E-D462-82F5-03F9E059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723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215900</xdr:colOff>
      <xdr:row>15</xdr:row>
      <xdr:rowOff>139700</xdr:rowOff>
    </xdr:to>
    <xdr:pic>
      <xdr:nvPicPr>
        <xdr:cNvPr id="14" name="Picture 13" descr="Aruba">
          <a:hlinkClick xmlns:r="http://schemas.openxmlformats.org/officeDocument/2006/relationships" r:id="rId25" tooltip="Aruba"/>
          <a:extLst>
            <a:ext uri="{FF2B5EF4-FFF2-40B4-BE49-F238E27FC236}">
              <a16:creationId xmlns:a16="http://schemas.microsoft.com/office/drawing/2014/main" id="{17E78D76-342E-784C-4902-5E73A3482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454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31750</xdr:rowOff>
    </xdr:from>
    <xdr:to>
      <xdr:col>1</xdr:col>
      <xdr:colOff>215900</xdr:colOff>
      <xdr:row>16</xdr:row>
      <xdr:rowOff>139700</xdr:rowOff>
    </xdr:to>
    <xdr:pic>
      <xdr:nvPicPr>
        <xdr:cNvPr id="15" name="Picture 14" descr="Australia">
          <a:hlinkClick xmlns:r="http://schemas.openxmlformats.org/officeDocument/2006/relationships" r:id="rId27" tooltip="Australia"/>
          <a:extLst>
            <a:ext uri="{FF2B5EF4-FFF2-40B4-BE49-F238E27FC236}">
              <a16:creationId xmlns:a16="http://schemas.microsoft.com/office/drawing/2014/main" id="{18531176-2E6A-762C-4DEF-1B824646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4518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215900</xdr:colOff>
      <xdr:row>17</xdr:row>
      <xdr:rowOff>139700</xdr:rowOff>
    </xdr:to>
    <xdr:pic>
      <xdr:nvPicPr>
        <xdr:cNvPr id="16" name="Picture 15" descr="Austria">
          <a:hlinkClick xmlns:r="http://schemas.openxmlformats.org/officeDocument/2006/relationships" r:id="rId29" tooltip="Austria"/>
          <a:extLst>
            <a:ext uri="{FF2B5EF4-FFF2-40B4-BE49-F238E27FC236}">
              <a16:creationId xmlns:a16="http://schemas.microsoft.com/office/drawing/2014/main" id="{1D72D01D-03A3-F337-5046-37DBEDAB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344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31750</xdr:rowOff>
    </xdr:from>
    <xdr:to>
      <xdr:col>1</xdr:col>
      <xdr:colOff>215900</xdr:colOff>
      <xdr:row>18</xdr:row>
      <xdr:rowOff>139700</xdr:rowOff>
    </xdr:to>
    <xdr:pic>
      <xdr:nvPicPr>
        <xdr:cNvPr id="17" name="Picture 16" descr="Azerbaijan">
          <a:hlinkClick xmlns:r="http://schemas.openxmlformats.org/officeDocument/2006/relationships" r:id="rId31" tooltip="Azerbaijan"/>
          <a:extLst>
            <a:ext uri="{FF2B5EF4-FFF2-40B4-BE49-F238E27FC236}">
              <a16:creationId xmlns:a16="http://schemas.microsoft.com/office/drawing/2014/main" id="{648D3F4A-20F4-38F6-522F-BF656147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250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215900</xdr:colOff>
      <xdr:row>19</xdr:row>
      <xdr:rowOff>114300</xdr:rowOff>
    </xdr:to>
    <xdr:pic>
      <xdr:nvPicPr>
        <xdr:cNvPr id="18" name="Picture 17" descr="The Bahamas">
          <a:hlinkClick xmlns:r="http://schemas.openxmlformats.org/officeDocument/2006/relationships" r:id="rId33" tooltip="The Bahamas"/>
          <a:extLst>
            <a:ext uri="{FF2B5EF4-FFF2-40B4-BE49-F238E27FC236}">
              <a16:creationId xmlns:a16="http://schemas.microsoft.com/office/drawing/2014/main" id="{BF10EA20-3A75-6D14-D515-E575DEF65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203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215900</xdr:colOff>
      <xdr:row>20</xdr:row>
      <xdr:rowOff>133350</xdr:rowOff>
    </xdr:to>
    <xdr:pic>
      <xdr:nvPicPr>
        <xdr:cNvPr id="19" name="Picture 18" descr="Bahrain">
          <a:hlinkClick xmlns:r="http://schemas.openxmlformats.org/officeDocument/2006/relationships" r:id="rId35" tooltip="Bahrain"/>
          <a:extLst>
            <a:ext uri="{FF2B5EF4-FFF2-40B4-BE49-F238E27FC236}">
              <a16:creationId xmlns:a16="http://schemas.microsoft.com/office/drawing/2014/main" id="{288451DB-0D19-A73F-79EE-79A58999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3474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19050</xdr:rowOff>
    </xdr:from>
    <xdr:to>
      <xdr:col>1</xdr:col>
      <xdr:colOff>215900</xdr:colOff>
      <xdr:row>21</xdr:row>
      <xdr:rowOff>152400</xdr:rowOff>
    </xdr:to>
    <xdr:pic>
      <xdr:nvPicPr>
        <xdr:cNvPr id="20" name="Picture 19" descr="Bangladesh">
          <a:hlinkClick xmlns:r="http://schemas.openxmlformats.org/officeDocument/2006/relationships" r:id="rId37" tooltip="Bangladesh"/>
          <a:extLst>
            <a:ext uri="{FF2B5EF4-FFF2-40B4-BE49-F238E27FC236}">
              <a16:creationId xmlns:a16="http://schemas.microsoft.com/office/drawing/2014/main" id="{7F1089F3-76D9-386F-64A5-BEA4B075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1094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38100</xdr:rowOff>
    </xdr:from>
    <xdr:to>
      <xdr:col>1</xdr:col>
      <xdr:colOff>215900</xdr:colOff>
      <xdr:row>22</xdr:row>
      <xdr:rowOff>177800</xdr:rowOff>
    </xdr:to>
    <xdr:pic>
      <xdr:nvPicPr>
        <xdr:cNvPr id="21" name="Picture 20" descr="Barbados">
          <a:hlinkClick xmlns:r="http://schemas.openxmlformats.org/officeDocument/2006/relationships" r:id="rId39" tooltip="Barbados"/>
          <a:extLst>
            <a:ext uri="{FF2B5EF4-FFF2-40B4-BE49-F238E27FC236}">
              <a16:creationId xmlns:a16="http://schemas.microsoft.com/office/drawing/2014/main" id="{EC9D0146-57CF-AF24-BB6E-217E8A89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239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69850</xdr:rowOff>
    </xdr:from>
    <xdr:to>
      <xdr:col>1</xdr:col>
      <xdr:colOff>215900</xdr:colOff>
      <xdr:row>24</xdr:row>
      <xdr:rowOff>0</xdr:rowOff>
    </xdr:to>
    <xdr:pic>
      <xdr:nvPicPr>
        <xdr:cNvPr id="22" name="Picture 21" descr="Belarus">
          <a:hlinkClick xmlns:r="http://schemas.openxmlformats.org/officeDocument/2006/relationships" r:id="rId41" tooltip="Belarus"/>
          <a:extLst>
            <a:ext uri="{FF2B5EF4-FFF2-40B4-BE49-F238E27FC236}">
              <a16:creationId xmlns:a16="http://schemas.microsoft.com/office/drawing/2014/main" id="{43BAB53F-4ED0-CF77-A643-92837F88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6461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215900</xdr:colOff>
      <xdr:row>24</xdr:row>
      <xdr:rowOff>139700</xdr:rowOff>
    </xdr:to>
    <xdr:pic>
      <xdr:nvPicPr>
        <xdr:cNvPr id="23" name="Picture 22" descr="Belgium">
          <a:hlinkClick xmlns:r="http://schemas.openxmlformats.org/officeDocument/2006/relationships" r:id="rId43" tooltip="Belgium"/>
          <a:extLst>
            <a:ext uri="{FF2B5EF4-FFF2-40B4-BE49-F238E27FC236}">
              <a16:creationId xmlns:a16="http://schemas.microsoft.com/office/drawing/2014/main" id="{1E87771E-95A3-2BC8-735D-1B5056AB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3192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31750</xdr:rowOff>
    </xdr:from>
    <xdr:to>
      <xdr:col>1</xdr:col>
      <xdr:colOff>215900</xdr:colOff>
      <xdr:row>25</xdr:row>
      <xdr:rowOff>158750</xdr:rowOff>
    </xdr:to>
    <xdr:pic>
      <xdr:nvPicPr>
        <xdr:cNvPr id="24" name="Picture 23" descr="Belize">
          <a:hlinkClick xmlns:r="http://schemas.openxmlformats.org/officeDocument/2006/relationships" r:id="rId45" tooltip="Belize"/>
          <a:extLst>
            <a:ext uri="{FF2B5EF4-FFF2-40B4-BE49-F238E27FC236}">
              <a16:creationId xmlns:a16="http://schemas.microsoft.com/office/drawing/2014/main" id="{49481748-628B-A468-D6AC-0B0FC1E3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0939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50800</xdr:rowOff>
    </xdr:from>
    <xdr:to>
      <xdr:col>1</xdr:col>
      <xdr:colOff>215900</xdr:colOff>
      <xdr:row>27</xdr:row>
      <xdr:rowOff>15875</xdr:rowOff>
    </xdr:to>
    <xdr:pic>
      <xdr:nvPicPr>
        <xdr:cNvPr id="25" name="Picture 24" descr="Benin">
          <a:hlinkClick xmlns:r="http://schemas.openxmlformats.org/officeDocument/2006/relationships" r:id="rId47" tooltip="Benin"/>
          <a:extLst>
            <a:ext uri="{FF2B5EF4-FFF2-40B4-BE49-F238E27FC236}">
              <a16:creationId xmlns:a16="http://schemas.microsoft.com/office/drawing/2014/main" id="{8E0B5C32-545D-C874-2F59-617975D7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4876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82550</xdr:rowOff>
    </xdr:from>
    <xdr:to>
      <xdr:col>1</xdr:col>
      <xdr:colOff>215900</xdr:colOff>
      <xdr:row>27</xdr:row>
      <xdr:rowOff>196850</xdr:rowOff>
    </xdr:to>
    <xdr:pic>
      <xdr:nvPicPr>
        <xdr:cNvPr id="26" name="Picture 25" descr="Bermuda">
          <a:hlinkClick xmlns:r="http://schemas.openxmlformats.org/officeDocument/2006/relationships" r:id="rId49" tooltip="Bermuda"/>
          <a:extLst>
            <a:ext uri="{FF2B5EF4-FFF2-40B4-BE49-F238E27FC236}">
              <a16:creationId xmlns:a16="http://schemas.microsoft.com/office/drawing/2014/main" id="{4662634A-9AC5-EDA2-A997-A973B787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0782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215900</xdr:colOff>
      <xdr:row>28</xdr:row>
      <xdr:rowOff>139700</xdr:rowOff>
    </xdr:to>
    <xdr:pic>
      <xdr:nvPicPr>
        <xdr:cNvPr id="27" name="Picture 26" descr="Bhutan">
          <a:hlinkClick xmlns:r="http://schemas.openxmlformats.org/officeDocument/2006/relationships" r:id="rId51" tooltip="Bhutan"/>
          <a:extLst>
            <a:ext uri="{FF2B5EF4-FFF2-40B4-BE49-F238E27FC236}">
              <a16:creationId xmlns:a16="http://schemas.microsoft.com/office/drawing/2014/main" id="{A63F6601-67D1-D3DF-041E-D00D8CD5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370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31750</xdr:rowOff>
    </xdr:from>
    <xdr:to>
      <xdr:col>1</xdr:col>
      <xdr:colOff>209550</xdr:colOff>
      <xdr:row>29</xdr:row>
      <xdr:rowOff>177800</xdr:rowOff>
    </xdr:to>
    <xdr:pic>
      <xdr:nvPicPr>
        <xdr:cNvPr id="28" name="Picture 27" descr="Bolivia">
          <a:hlinkClick xmlns:r="http://schemas.openxmlformats.org/officeDocument/2006/relationships" r:id="rId53" tooltip="Bolivia"/>
          <a:extLst>
            <a:ext uri="{FF2B5EF4-FFF2-40B4-BE49-F238E27FC236}">
              <a16:creationId xmlns:a16="http://schemas.microsoft.com/office/drawing/2014/main" id="{2814BA2B-0F28-54F3-E477-EC1B3413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96085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63500</xdr:rowOff>
    </xdr:from>
    <xdr:to>
      <xdr:col>1</xdr:col>
      <xdr:colOff>215900</xdr:colOff>
      <xdr:row>30</xdr:row>
      <xdr:rowOff>206375</xdr:rowOff>
    </xdr:to>
    <xdr:pic>
      <xdr:nvPicPr>
        <xdr:cNvPr id="29" name="Picture 28" descr="Bonaire">
          <a:hlinkClick xmlns:r="http://schemas.openxmlformats.org/officeDocument/2006/relationships" r:id="rId55" tooltip="Bonaire"/>
          <a:extLst>
            <a:ext uri="{FF2B5EF4-FFF2-40B4-BE49-F238E27FC236}">
              <a16:creationId xmlns:a16="http://schemas.microsoft.com/office/drawing/2014/main" id="{1DCA4149-2D9F-8BE7-9F2A-475CA5E80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735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215900</xdr:colOff>
      <xdr:row>31</xdr:row>
      <xdr:rowOff>139700</xdr:rowOff>
    </xdr:to>
    <xdr:pic>
      <xdr:nvPicPr>
        <xdr:cNvPr id="30" name="Picture 29" descr="Sint Eustatius">
          <a:hlinkClick xmlns:r="http://schemas.openxmlformats.org/officeDocument/2006/relationships" r:id="rId57" tooltip="Sint Eustatius"/>
          <a:extLst>
            <a:ext uri="{FF2B5EF4-FFF2-40B4-BE49-F238E27FC236}">
              <a16:creationId xmlns:a16="http://schemas.microsoft.com/office/drawing/2014/main" id="{3B0BE799-A2DD-D659-D87B-276322A1A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856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215900</xdr:colOff>
      <xdr:row>32</xdr:row>
      <xdr:rowOff>139700</xdr:rowOff>
    </xdr:to>
    <xdr:pic>
      <xdr:nvPicPr>
        <xdr:cNvPr id="31" name="Picture 30" descr="Saba (island)">
          <a:hlinkClick xmlns:r="http://schemas.openxmlformats.org/officeDocument/2006/relationships" r:id="rId59" tooltip="Saba (island)"/>
          <a:extLst>
            <a:ext uri="{FF2B5EF4-FFF2-40B4-BE49-F238E27FC236}">
              <a16:creationId xmlns:a16="http://schemas.microsoft.com/office/drawing/2014/main" id="{44C2E6CE-F9F5-71FF-318F-1E5A4C8A6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110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31750</xdr:rowOff>
    </xdr:from>
    <xdr:to>
      <xdr:col>1</xdr:col>
      <xdr:colOff>215900</xdr:colOff>
      <xdr:row>33</xdr:row>
      <xdr:rowOff>139700</xdr:rowOff>
    </xdr:to>
    <xdr:pic>
      <xdr:nvPicPr>
        <xdr:cNvPr id="32" name="Picture 31" descr="Bosnia and Herzegovina">
          <a:hlinkClick xmlns:r="http://schemas.openxmlformats.org/officeDocument/2006/relationships" r:id="rId61" tooltip="Bosnia and Herzegovina"/>
          <a:extLst>
            <a:ext uri="{FF2B5EF4-FFF2-40B4-BE49-F238E27FC236}">
              <a16:creationId xmlns:a16="http://schemas.microsoft.com/office/drawing/2014/main" id="{C1893060-04CE-D099-A9C2-3818DF200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3324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215900</xdr:colOff>
      <xdr:row>34</xdr:row>
      <xdr:rowOff>139700</xdr:rowOff>
    </xdr:to>
    <xdr:pic>
      <xdr:nvPicPr>
        <xdr:cNvPr id="33" name="Picture 32" descr="Botswana">
          <a:hlinkClick xmlns:r="http://schemas.openxmlformats.org/officeDocument/2006/relationships" r:id="rId63" tooltip="Botswana"/>
          <a:extLst>
            <a:ext uri="{FF2B5EF4-FFF2-40B4-BE49-F238E27FC236}">
              <a16:creationId xmlns:a16="http://schemas.microsoft.com/office/drawing/2014/main" id="{8F4796E4-35AE-B205-C291-DB217FD1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6880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31750</xdr:rowOff>
    </xdr:from>
    <xdr:to>
      <xdr:col>1</xdr:col>
      <xdr:colOff>196850</xdr:colOff>
      <xdr:row>35</xdr:row>
      <xdr:rowOff>177800</xdr:rowOff>
    </xdr:to>
    <xdr:pic>
      <xdr:nvPicPr>
        <xdr:cNvPr id="34" name="Picture 33" descr="Bouvet Island">
          <a:hlinkClick xmlns:r="http://schemas.openxmlformats.org/officeDocument/2006/relationships" r:id="rId65" tooltip="Bouvet Island"/>
          <a:extLst>
            <a:ext uri="{FF2B5EF4-FFF2-40B4-BE49-F238E27FC236}">
              <a16:creationId xmlns:a16="http://schemas.microsoft.com/office/drawing/2014/main" id="{EB5BFFF1-AECA-5572-6E3E-BA52CA54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64690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63500</xdr:rowOff>
    </xdr:from>
    <xdr:to>
      <xdr:col>1</xdr:col>
      <xdr:colOff>209550</xdr:colOff>
      <xdr:row>37</xdr:row>
      <xdr:rowOff>28575</xdr:rowOff>
    </xdr:to>
    <xdr:pic>
      <xdr:nvPicPr>
        <xdr:cNvPr id="35" name="Picture 34" descr="Brazil">
          <a:hlinkClick xmlns:r="http://schemas.openxmlformats.org/officeDocument/2006/relationships" r:id="rId67" tooltip="Brazil"/>
          <a:extLst>
            <a:ext uri="{FF2B5EF4-FFF2-40B4-BE49-F238E27FC236}">
              <a16:creationId xmlns:a16="http://schemas.microsoft.com/office/drawing/2014/main" id="{31BE2360-5C20-1CCB-0593-983F85A4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53300"/>
          <a:ext cx="2095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95250</xdr:rowOff>
    </xdr:from>
    <xdr:to>
      <xdr:col>1</xdr:col>
      <xdr:colOff>215900</xdr:colOff>
      <xdr:row>37</xdr:row>
      <xdr:rowOff>209550</xdr:rowOff>
    </xdr:to>
    <xdr:pic>
      <xdr:nvPicPr>
        <xdr:cNvPr id="36" name="Picture 35" descr="British Indian Ocean Territory">
          <a:hlinkClick xmlns:r="http://schemas.openxmlformats.org/officeDocument/2006/relationships" r:id="rId69" tooltip="British Indian Ocean Territory"/>
          <a:extLst>
            <a:ext uri="{FF2B5EF4-FFF2-40B4-BE49-F238E27FC236}">
              <a16:creationId xmlns:a16="http://schemas.microsoft.com/office/drawing/2014/main" id="{3B12BC78-981E-6591-E8D9-49BF0C0A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121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215900</xdr:colOff>
      <xdr:row>38</xdr:row>
      <xdr:rowOff>114300</xdr:rowOff>
    </xdr:to>
    <xdr:pic>
      <xdr:nvPicPr>
        <xdr:cNvPr id="37" name="Picture 36" descr="British Virgin Islands">
          <a:hlinkClick xmlns:r="http://schemas.openxmlformats.org/officeDocument/2006/relationships" r:id="rId71" tooltip="British Virgin Islands"/>
          <a:extLst>
            <a:ext uri="{FF2B5EF4-FFF2-40B4-BE49-F238E27FC236}">
              <a16:creationId xmlns:a16="http://schemas.microsoft.com/office/drawing/2014/main" id="{82325373-7292-619D-2682-9DC6FDF3E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5582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215900</xdr:colOff>
      <xdr:row>39</xdr:row>
      <xdr:rowOff>114300</xdr:rowOff>
    </xdr:to>
    <xdr:pic>
      <xdr:nvPicPr>
        <xdr:cNvPr id="38" name="Picture 37" descr="Brunei">
          <a:hlinkClick xmlns:r="http://schemas.openxmlformats.org/officeDocument/2006/relationships" r:id="rId73" tooltip="Brunei"/>
          <a:extLst>
            <a:ext uri="{FF2B5EF4-FFF2-40B4-BE49-F238E27FC236}">
              <a16:creationId xmlns:a16="http://schemas.microsoft.com/office/drawing/2014/main" id="{E82E7C42-F2B7-A513-12A8-84EC035B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7487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215900</xdr:colOff>
      <xdr:row>40</xdr:row>
      <xdr:rowOff>133350</xdr:rowOff>
    </xdr:to>
    <xdr:pic>
      <xdr:nvPicPr>
        <xdr:cNvPr id="39" name="Picture 38" descr="Bulgaria">
          <a:hlinkClick xmlns:r="http://schemas.openxmlformats.org/officeDocument/2006/relationships" r:id="rId75" tooltip="Bulgaria"/>
          <a:extLst>
            <a:ext uri="{FF2B5EF4-FFF2-40B4-BE49-F238E27FC236}">
              <a16:creationId xmlns:a16="http://schemas.microsoft.com/office/drawing/2014/main" id="{452DC327-973D-B8D2-2960-BF870227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1234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19050</xdr:rowOff>
    </xdr:from>
    <xdr:to>
      <xdr:col>1</xdr:col>
      <xdr:colOff>215900</xdr:colOff>
      <xdr:row>41</xdr:row>
      <xdr:rowOff>158750</xdr:rowOff>
    </xdr:to>
    <xdr:pic>
      <xdr:nvPicPr>
        <xdr:cNvPr id="40" name="Picture 39" descr="Burkina Faso">
          <a:hlinkClick xmlns:r="http://schemas.openxmlformats.org/officeDocument/2006/relationships" r:id="rId77" tooltip="Burkina Faso"/>
          <a:extLst>
            <a:ext uri="{FF2B5EF4-FFF2-40B4-BE49-F238E27FC236}">
              <a16:creationId xmlns:a16="http://schemas.microsoft.com/office/drawing/2014/main" id="{25FEB444-E566-3495-A7B8-EBB86F7D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854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50800</xdr:rowOff>
    </xdr:from>
    <xdr:to>
      <xdr:col>1</xdr:col>
      <xdr:colOff>215900</xdr:colOff>
      <xdr:row>43</xdr:row>
      <xdr:rowOff>15875</xdr:rowOff>
    </xdr:to>
    <xdr:pic>
      <xdr:nvPicPr>
        <xdr:cNvPr id="41" name="Picture 40" descr="Myanmar">
          <a:hlinkClick xmlns:r="http://schemas.openxmlformats.org/officeDocument/2006/relationships" r:id="rId79" tooltip="Myanmar"/>
          <a:extLst>
            <a:ext uri="{FF2B5EF4-FFF2-40B4-BE49-F238E27FC236}">
              <a16:creationId xmlns:a16="http://schemas.microsoft.com/office/drawing/2014/main" id="{0703A2E6-4B17-785D-382F-478DA5B6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91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215900</xdr:colOff>
      <xdr:row>43</xdr:row>
      <xdr:rowOff>133350</xdr:rowOff>
    </xdr:to>
    <xdr:pic>
      <xdr:nvPicPr>
        <xdr:cNvPr id="42" name="Picture 41" descr="Burundi">
          <a:hlinkClick xmlns:r="http://schemas.openxmlformats.org/officeDocument/2006/relationships" r:id="rId81" tooltip="Burundi"/>
          <a:extLst>
            <a:ext uri="{FF2B5EF4-FFF2-40B4-BE49-F238E27FC236}">
              <a16:creationId xmlns:a16="http://schemas.microsoft.com/office/drawing/2014/main" id="{D6B6873A-F9B0-4478-E29D-22BA0155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31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19050</xdr:rowOff>
    </xdr:from>
    <xdr:to>
      <xdr:col>1</xdr:col>
      <xdr:colOff>215900</xdr:colOff>
      <xdr:row>44</xdr:row>
      <xdr:rowOff>152400</xdr:rowOff>
    </xdr:to>
    <xdr:pic>
      <xdr:nvPicPr>
        <xdr:cNvPr id="43" name="Picture 42" descr="Cape Verde">
          <a:hlinkClick xmlns:r="http://schemas.openxmlformats.org/officeDocument/2006/relationships" r:id="rId83" tooltip="Cape Verde"/>
          <a:extLst>
            <a:ext uri="{FF2B5EF4-FFF2-40B4-BE49-F238E27FC236}">
              <a16:creationId xmlns:a16="http://schemas.microsoft.com/office/drawing/2014/main" id="{6D07747C-47FD-D06D-6686-E2EB1EA8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193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38100</xdr:rowOff>
    </xdr:from>
    <xdr:to>
      <xdr:col>1</xdr:col>
      <xdr:colOff>215900</xdr:colOff>
      <xdr:row>46</xdr:row>
      <xdr:rowOff>0</xdr:rowOff>
    </xdr:to>
    <xdr:pic>
      <xdr:nvPicPr>
        <xdr:cNvPr id="44" name="Picture 43" descr="Cambodia">
          <a:hlinkClick xmlns:r="http://schemas.openxmlformats.org/officeDocument/2006/relationships" r:id="rId85" tooltip="Cambodia"/>
          <a:extLst>
            <a:ext uri="{FF2B5EF4-FFF2-40B4-BE49-F238E27FC236}">
              <a16:creationId xmlns:a16="http://schemas.microsoft.com/office/drawing/2014/main" id="{E4931F7B-4DFD-73C3-C4F5-DA9FCD5F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955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69850</xdr:rowOff>
    </xdr:from>
    <xdr:to>
      <xdr:col>1</xdr:col>
      <xdr:colOff>215900</xdr:colOff>
      <xdr:row>47</xdr:row>
      <xdr:rowOff>34925</xdr:rowOff>
    </xdr:to>
    <xdr:pic>
      <xdr:nvPicPr>
        <xdr:cNvPr id="45" name="Picture 44" descr="Cameroon">
          <a:hlinkClick xmlns:r="http://schemas.openxmlformats.org/officeDocument/2006/relationships" r:id="rId87" tooltip="Cameroon"/>
          <a:extLst>
            <a:ext uri="{FF2B5EF4-FFF2-40B4-BE49-F238E27FC236}">
              <a16:creationId xmlns:a16="http://schemas.microsoft.com/office/drawing/2014/main" id="{919054B0-F515-410E-3416-CAF00D4FC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9143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</xdr:row>
      <xdr:rowOff>101600</xdr:rowOff>
    </xdr:from>
    <xdr:to>
      <xdr:col>1</xdr:col>
      <xdr:colOff>215900</xdr:colOff>
      <xdr:row>48</xdr:row>
      <xdr:rowOff>6350</xdr:rowOff>
    </xdr:to>
    <xdr:pic>
      <xdr:nvPicPr>
        <xdr:cNvPr id="46" name="Picture 45" descr="Canada">
          <a:hlinkClick xmlns:r="http://schemas.openxmlformats.org/officeDocument/2006/relationships" r:id="rId89" tooltip="Canada"/>
          <a:extLst>
            <a:ext uri="{FF2B5EF4-FFF2-40B4-BE49-F238E27FC236}">
              <a16:creationId xmlns:a16="http://schemas.microsoft.com/office/drawing/2014/main" id="{B3D62069-B079-AC04-3C24-F7A827D2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732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215900</xdr:colOff>
      <xdr:row>48</xdr:row>
      <xdr:rowOff>133350</xdr:rowOff>
    </xdr:to>
    <xdr:pic>
      <xdr:nvPicPr>
        <xdr:cNvPr id="47" name="Picture 46" descr="Cape Verde">
          <a:hlinkClick xmlns:r="http://schemas.openxmlformats.org/officeDocument/2006/relationships" r:id="rId83" tooltip="Cape Verde"/>
          <a:extLst>
            <a:ext uri="{FF2B5EF4-FFF2-40B4-BE49-F238E27FC236}">
              <a16:creationId xmlns:a16="http://schemas.microsoft.com/office/drawing/2014/main" id="{F7D60DFE-E204-615E-5C8C-15EEB0CF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462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215900</xdr:colOff>
      <xdr:row>49</xdr:row>
      <xdr:rowOff>139700</xdr:rowOff>
    </xdr:to>
    <xdr:pic>
      <xdr:nvPicPr>
        <xdr:cNvPr id="48" name="Picture 47" descr="Netherlands">
          <a:hlinkClick xmlns:r="http://schemas.openxmlformats.org/officeDocument/2006/relationships" r:id="rId91" tooltip="Netherlands"/>
          <a:extLst>
            <a:ext uri="{FF2B5EF4-FFF2-40B4-BE49-F238E27FC236}">
              <a16:creationId xmlns:a16="http://schemas.microsoft.com/office/drawing/2014/main" id="{77E3FA9E-04FC-4021-163A-65FB80B0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336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215900</xdr:colOff>
      <xdr:row>50</xdr:row>
      <xdr:rowOff>114300</xdr:rowOff>
    </xdr:to>
    <xdr:pic>
      <xdr:nvPicPr>
        <xdr:cNvPr id="49" name="Picture 48" descr="Cayman Islands">
          <a:hlinkClick xmlns:r="http://schemas.openxmlformats.org/officeDocument/2006/relationships" r:id="rId93" tooltip="Cayman Islands"/>
          <a:extLst>
            <a:ext uri="{FF2B5EF4-FFF2-40B4-BE49-F238E27FC236}">
              <a16:creationId xmlns:a16="http://schemas.microsoft.com/office/drawing/2014/main" id="{F6035E49-0926-37F3-6DFE-DB12033F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5272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215900</xdr:colOff>
      <xdr:row>51</xdr:row>
      <xdr:rowOff>139700</xdr:rowOff>
    </xdr:to>
    <xdr:pic>
      <xdr:nvPicPr>
        <xdr:cNvPr id="50" name="Picture 49" descr="Central African Republic">
          <a:hlinkClick xmlns:r="http://schemas.openxmlformats.org/officeDocument/2006/relationships" r:id="rId95" tooltip="Central African Republic"/>
          <a:extLst>
            <a:ext uri="{FF2B5EF4-FFF2-40B4-BE49-F238E27FC236}">
              <a16:creationId xmlns:a16="http://schemas.microsoft.com/office/drawing/2014/main" id="{6DB9940F-4005-F2BD-8143-87943374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901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</xdr:row>
      <xdr:rowOff>31750</xdr:rowOff>
    </xdr:from>
    <xdr:to>
      <xdr:col>1</xdr:col>
      <xdr:colOff>215900</xdr:colOff>
      <xdr:row>53</xdr:row>
      <xdr:rowOff>0</xdr:rowOff>
    </xdr:to>
    <xdr:pic>
      <xdr:nvPicPr>
        <xdr:cNvPr id="51" name="Picture 50" descr="Chad">
          <a:hlinkClick xmlns:r="http://schemas.openxmlformats.org/officeDocument/2006/relationships" r:id="rId97" tooltip="Chad"/>
          <a:extLst>
            <a:ext uri="{FF2B5EF4-FFF2-40B4-BE49-F238E27FC236}">
              <a16:creationId xmlns:a16="http://schemas.microsoft.com/office/drawing/2014/main" id="{6A110ED3-9621-CBC3-4230-3CE3EBFE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66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</xdr:row>
      <xdr:rowOff>63500</xdr:rowOff>
    </xdr:from>
    <xdr:to>
      <xdr:col>1</xdr:col>
      <xdr:colOff>215900</xdr:colOff>
      <xdr:row>54</xdr:row>
      <xdr:rowOff>28575</xdr:rowOff>
    </xdr:to>
    <xdr:pic>
      <xdr:nvPicPr>
        <xdr:cNvPr id="52" name="Picture 51" descr="Chile">
          <a:hlinkClick xmlns:r="http://schemas.openxmlformats.org/officeDocument/2006/relationships" r:id="rId99" tooltip="Chile"/>
          <a:extLst>
            <a:ext uri="{FF2B5EF4-FFF2-40B4-BE49-F238E27FC236}">
              <a16:creationId xmlns:a16="http://schemas.microsoft.com/office/drawing/2014/main" id="{5AF3FA87-B084-1B28-CC98-BE0430C3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2671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54</xdr:row>
      <xdr:rowOff>95250</xdr:rowOff>
    </xdr:from>
    <xdr:to>
      <xdr:col>1</xdr:col>
      <xdr:colOff>215900</xdr:colOff>
      <xdr:row>55</xdr:row>
      <xdr:rowOff>53975</xdr:rowOff>
    </xdr:to>
    <xdr:pic>
      <xdr:nvPicPr>
        <xdr:cNvPr id="53" name="Picture 52" descr="China">
          <a:hlinkClick xmlns:r="http://schemas.openxmlformats.org/officeDocument/2006/relationships" r:id="rId101" tooltip="China"/>
          <a:extLst>
            <a:ext uri="{FF2B5EF4-FFF2-40B4-BE49-F238E27FC236}">
              <a16:creationId xmlns:a16="http://schemas.microsoft.com/office/drawing/2014/main" id="{23FDBD73-B5BE-E1C5-47EF-9B90E003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9857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</xdr:row>
      <xdr:rowOff>127000</xdr:rowOff>
    </xdr:from>
    <xdr:to>
      <xdr:col>1</xdr:col>
      <xdr:colOff>215900</xdr:colOff>
      <xdr:row>55</xdr:row>
      <xdr:rowOff>276225</xdr:rowOff>
    </xdr:to>
    <xdr:pic>
      <xdr:nvPicPr>
        <xdr:cNvPr id="54" name="Picture 53" descr="Taiwan">
          <a:hlinkClick xmlns:r="http://schemas.openxmlformats.org/officeDocument/2006/relationships" r:id="rId103" tooltip="Taiwan"/>
          <a:extLst>
            <a:ext uri="{FF2B5EF4-FFF2-40B4-BE49-F238E27FC236}">
              <a16:creationId xmlns:a16="http://schemas.microsoft.com/office/drawing/2014/main" id="{A11FAA84-D29D-017E-5572-C7D69C18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324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215900</xdr:colOff>
      <xdr:row>56</xdr:row>
      <xdr:rowOff>114300</xdr:rowOff>
    </xdr:to>
    <xdr:pic>
      <xdr:nvPicPr>
        <xdr:cNvPr id="55" name="Picture 54" descr="Christmas Island">
          <a:hlinkClick xmlns:r="http://schemas.openxmlformats.org/officeDocument/2006/relationships" r:id="rId105" tooltip="Christmas Island"/>
          <a:extLst>
            <a:ext uri="{FF2B5EF4-FFF2-40B4-BE49-F238E27FC236}">
              <a16:creationId xmlns:a16="http://schemas.microsoft.com/office/drawing/2014/main" id="{D07E8187-33BB-500D-AE4C-76A6D1E9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6959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215900</xdr:colOff>
      <xdr:row>57</xdr:row>
      <xdr:rowOff>114300</xdr:rowOff>
    </xdr:to>
    <xdr:pic>
      <xdr:nvPicPr>
        <xdr:cNvPr id="56" name="Picture 55" descr="Cocos (Keeling) Islands">
          <a:hlinkClick xmlns:r="http://schemas.openxmlformats.org/officeDocument/2006/relationships" r:id="rId107" tooltip="Cocos (Keeling) Islands"/>
          <a:extLst>
            <a:ext uri="{FF2B5EF4-FFF2-40B4-BE49-F238E27FC236}">
              <a16:creationId xmlns:a16="http://schemas.microsoft.com/office/drawing/2014/main" id="{F122555E-7E1B-661B-A214-6D7D3EB6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2102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215900</xdr:colOff>
      <xdr:row>58</xdr:row>
      <xdr:rowOff>139700</xdr:rowOff>
    </xdr:to>
    <xdr:pic>
      <xdr:nvPicPr>
        <xdr:cNvPr id="57" name="Picture 56" descr="Colombia">
          <a:hlinkClick xmlns:r="http://schemas.openxmlformats.org/officeDocument/2006/relationships" r:id="rId109" tooltip="Colombia"/>
          <a:extLst>
            <a:ext uri="{FF2B5EF4-FFF2-40B4-BE49-F238E27FC236}">
              <a16:creationId xmlns:a16="http://schemas.microsoft.com/office/drawing/2014/main" id="{784A22C8-02F7-8E41-F8E5-9F537CAB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7246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31750</xdr:rowOff>
    </xdr:from>
    <xdr:to>
      <xdr:col>1</xdr:col>
      <xdr:colOff>215900</xdr:colOff>
      <xdr:row>59</xdr:row>
      <xdr:rowOff>158750</xdr:rowOff>
    </xdr:to>
    <xdr:pic>
      <xdr:nvPicPr>
        <xdr:cNvPr id="58" name="Picture 57" descr="Comoros">
          <a:hlinkClick xmlns:r="http://schemas.openxmlformats.org/officeDocument/2006/relationships" r:id="rId111" tooltip="Comoros"/>
          <a:extLst>
            <a:ext uri="{FF2B5EF4-FFF2-40B4-BE49-F238E27FC236}">
              <a16:creationId xmlns:a16="http://schemas.microsoft.com/office/drawing/2014/main" id="{C85491C3-CE5A-EC74-D78F-6E15E05C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4993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50800</xdr:rowOff>
    </xdr:from>
    <xdr:to>
      <xdr:col>1</xdr:col>
      <xdr:colOff>190500</xdr:colOff>
      <xdr:row>60</xdr:row>
      <xdr:rowOff>196850</xdr:rowOff>
    </xdr:to>
    <xdr:pic>
      <xdr:nvPicPr>
        <xdr:cNvPr id="59" name="Picture 58" descr="Democratic Republic of the Congo">
          <a:hlinkClick xmlns:r="http://schemas.openxmlformats.org/officeDocument/2006/relationships" r:id="rId113" tooltip="Democratic Republic of the Congo"/>
          <a:extLst>
            <a:ext uri="{FF2B5EF4-FFF2-40B4-BE49-F238E27FC236}">
              <a16:creationId xmlns:a16="http://schemas.microsoft.com/office/drawing/2014/main" id="{32EB2644-41C1-1424-3A15-ABCB942C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077150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82550</xdr:rowOff>
    </xdr:from>
    <xdr:to>
      <xdr:col>1</xdr:col>
      <xdr:colOff>215900</xdr:colOff>
      <xdr:row>62</xdr:row>
      <xdr:rowOff>19050</xdr:rowOff>
    </xdr:to>
    <xdr:pic>
      <xdr:nvPicPr>
        <xdr:cNvPr id="60" name="Picture 59" descr="Republic of the Congo">
          <a:hlinkClick xmlns:r="http://schemas.openxmlformats.org/officeDocument/2006/relationships" r:id="rId115" tooltip="Republic of the Congo"/>
          <a:extLst>
            <a:ext uri="{FF2B5EF4-FFF2-40B4-BE49-F238E27FC236}">
              <a16:creationId xmlns:a16="http://schemas.microsoft.com/office/drawing/2014/main" id="{ABF066FB-C631-862E-07F4-839521A2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201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114300</xdr:rowOff>
    </xdr:from>
    <xdr:to>
      <xdr:col>1</xdr:col>
      <xdr:colOff>215900</xdr:colOff>
      <xdr:row>63</xdr:row>
      <xdr:rowOff>19050</xdr:rowOff>
    </xdr:to>
    <xdr:pic>
      <xdr:nvPicPr>
        <xdr:cNvPr id="61" name="Picture 60" descr="Cook Islands">
          <a:hlinkClick xmlns:r="http://schemas.openxmlformats.org/officeDocument/2006/relationships" r:id="rId117" tooltip="Cook Islands"/>
          <a:extLst>
            <a:ext uri="{FF2B5EF4-FFF2-40B4-BE49-F238E27FC236}">
              <a16:creationId xmlns:a16="http://schemas.microsoft.com/office/drawing/2014/main" id="{6E6E1914-D5D8-4EFD-E065-EA4C678B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9948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215900</xdr:colOff>
      <xdr:row>63</xdr:row>
      <xdr:rowOff>133350</xdr:rowOff>
    </xdr:to>
    <xdr:pic>
      <xdr:nvPicPr>
        <xdr:cNvPr id="62" name="Picture 61" descr="Costa Rica">
          <a:hlinkClick xmlns:r="http://schemas.openxmlformats.org/officeDocument/2006/relationships" r:id="rId119" tooltip="Costa Rica"/>
          <a:extLst>
            <a:ext uri="{FF2B5EF4-FFF2-40B4-BE49-F238E27FC236}">
              <a16:creationId xmlns:a16="http://schemas.microsoft.com/office/drawing/2014/main" id="{0DDF2EA4-7272-8E51-0505-26620606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2552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19050</xdr:rowOff>
    </xdr:from>
    <xdr:to>
      <xdr:col>1</xdr:col>
      <xdr:colOff>215900</xdr:colOff>
      <xdr:row>64</xdr:row>
      <xdr:rowOff>158750</xdr:rowOff>
    </xdr:to>
    <xdr:pic>
      <xdr:nvPicPr>
        <xdr:cNvPr id="63" name="Picture 62" descr="Ivory Coast">
          <a:hlinkClick xmlns:r="http://schemas.openxmlformats.org/officeDocument/2006/relationships" r:id="rId121" tooltip="Ivory Coast"/>
          <a:extLst>
            <a:ext uri="{FF2B5EF4-FFF2-40B4-BE49-F238E27FC236}">
              <a16:creationId xmlns:a16="http://schemas.microsoft.com/office/drawing/2014/main" id="{2180459D-BA9B-FE02-0A58-537FC2BD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17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65</xdr:row>
      <xdr:rowOff>50800</xdr:rowOff>
    </xdr:from>
    <xdr:to>
      <xdr:col>1</xdr:col>
      <xdr:colOff>215900</xdr:colOff>
      <xdr:row>65</xdr:row>
      <xdr:rowOff>158750</xdr:rowOff>
    </xdr:to>
    <xdr:pic>
      <xdr:nvPicPr>
        <xdr:cNvPr id="64" name="Picture 63" descr="Croatia">
          <a:hlinkClick xmlns:r="http://schemas.openxmlformats.org/officeDocument/2006/relationships" r:id="rId123" tooltip="Croatia"/>
          <a:extLst>
            <a:ext uri="{FF2B5EF4-FFF2-40B4-BE49-F238E27FC236}">
              <a16:creationId xmlns:a16="http://schemas.microsoft.com/office/drawing/2014/main" id="{65287A81-51E0-04DB-569E-F96333EFA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7919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215900</xdr:colOff>
      <xdr:row>66</xdr:row>
      <xdr:rowOff>114300</xdr:rowOff>
    </xdr:to>
    <xdr:pic>
      <xdr:nvPicPr>
        <xdr:cNvPr id="65" name="Picture 64" descr="Cuba">
          <a:hlinkClick xmlns:r="http://schemas.openxmlformats.org/officeDocument/2006/relationships" r:id="rId125" tooltip="Cuba"/>
          <a:extLst>
            <a:ext uri="{FF2B5EF4-FFF2-40B4-BE49-F238E27FC236}">
              <a16:creationId xmlns:a16="http://schemas.microsoft.com/office/drawing/2014/main" id="{5ADD13B1-32C6-0E3C-7113-37CBBFFB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4840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215900</xdr:colOff>
      <xdr:row>67</xdr:row>
      <xdr:rowOff>139700</xdr:rowOff>
    </xdr:to>
    <xdr:pic>
      <xdr:nvPicPr>
        <xdr:cNvPr id="66" name="Picture 65" descr="Curaçao">
          <a:hlinkClick xmlns:r="http://schemas.openxmlformats.org/officeDocument/2006/relationships" r:id="rId127" tooltip="Curaçao"/>
          <a:extLst>
            <a:ext uri="{FF2B5EF4-FFF2-40B4-BE49-F238E27FC236}">
              <a16:creationId xmlns:a16="http://schemas.microsoft.com/office/drawing/2014/main" id="{AB53B517-0F72-8481-0F86-A3343C7D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428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</xdr:row>
      <xdr:rowOff>31750</xdr:rowOff>
    </xdr:from>
    <xdr:to>
      <xdr:col>1</xdr:col>
      <xdr:colOff>215900</xdr:colOff>
      <xdr:row>69</xdr:row>
      <xdr:rowOff>0</xdr:rowOff>
    </xdr:to>
    <xdr:pic>
      <xdr:nvPicPr>
        <xdr:cNvPr id="67" name="Picture 66" descr="Cyprus">
          <a:hlinkClick xmlns:r="http://schemas.openxmlformats.org/officeDocument/2006/relationships" r:id="rId129" tooltip="Cyprus"/>
          <a:extLst>
            <a:ext uri="{FF2B5EF4-FFF2-40B4-BE49-F238E27FC236}">
              <a16:creationId xmlns:a16="http://schemas.microsoft.com/office/drawing/2014/main" id="{1FFBFBAB-853A-2254-FB59-16538825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4492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63500</xdr:rowOff>
    </xdr:from>
    <xdr:to>
      <xdr:col>1</xdr:col>
      <xdr:colOff>215900</xdr:colOff>
      <xdr:row>70</xdr:row>
      <xdr:rowOff>0</xdr:rowOff>
    </xdr:to>
    <xdr:pic>
      <xdr:nvPicPr>
        <xdr:cNvPr id="68" name="Picture 67" descr="Czech Republic">
          <a:hlinkClick xmlns:r="http://schemas.openxmlformats.org/officeDocument/2006/relationships" r:id="rId131" tooltip="Czech Republic"/>
          <a:extLst>
            <a:ext uri="{FF2B5EF4-FFF2-40B4-BE49-F238E27FC236}">
              <a16:creationId xmlns:a16="http://schemas.microsoft.com/office/drawing/2014/main" id="{F2A4DE4A-093E-1B02-B7C6-885E93F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039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</xdr:row>
      <xdr:rowOff>95250</xdr:rowOff>
    </xdr:from>
    <xdr:to>
      <xdr:col>1</xdr:col>
      <xdr:colOff>215900</xdr:colOff>
      <xdr:row>70</xdr:row>
      <xdr:rowOff>206375</xdr:rowOff>
    </xdr:to>
    <xdr:pic>
      <xdr:nvPicPr>
        <xdr:cNvPr id="69" name="Picture 68" descr="North Korea">
          <a:hlinkClick xmlns:r="http://schemas.openxmlformats.org/officeDocument/2006/relationships" r:id="rId133" tooltip="North Korea"/>
          <a:extLst>
            <a:ext uri="{FF2B5EF4-FFF2-40B4-BE49-F238E27FC236}">
              <a16:creationId xmlns:a16="http://schemas.microsoft.com/office/drawing/2014/main" id="{EB05A619-CF44-C6A9-ACF3-4ED2D7C7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6303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190500</xdr:colOff>
      <xdr:row>71</xdr:row>
      <xdr:rowOff>139700</xdr:rowOff>
    </xdr:to>
    <xdr:pic>
      <xdr:nvPicPr>
        <xdr:cNvPr id="70" name="Picture 69" descr="Democratic Republic of the Congo">
          <a:hlinkClick xmlns:r="http://schemas.openxmlformats.org/officeDocument/2006/relationships" r:id="rId113" tooltip="Democratic Republic of the Congo"/>
          <a:extLst>
            <a:ext uri="{FF2B5EF4-FFF2-40B4-BE49-F238E27FC236}">
              <a16:creationId xmlns:a16="http://schemas.microsoft.com/office/drawing/2014/main" id="{1A3ADF65-2B1B-FF5F-D56F-ECAECC61C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25600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190500</xdr:colOff>
      <xdr:row>72</xdr:row>
      <xdr:rowOff>139700</xdr:rowOff>
    </xdr:to>
    <xdr:pic>
      <xdr:nvPicPr>
        <xdr:cNvPr id="71" name="Picture 70" descr="Denmark">
          <a:hlinkClick xmlns:r="http://schemas.openxmlformats.org/officeDocument/2006/relationships" r:id="rId135" tooltip="Denmark"/>
          <a:extLst>
            <a:ext uri="{FF2B5EF4-FFF2-40B4-BE49-F238E27FC236}">
              <a16:creationId xmlns:a16="http://schemas.microsoft.com/office/drawing/2014/main" id="{25F2ADA5-04BD-E850-2697-30619FFC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16100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73</xdr:row>
      <xdr:rowOff>31750</xdr:rowOff>
    </xdr:from>
    <xdr:to>
      <xdr:col>1</xdr:col>
      <xdr:colOff>215900</xdr:colOff>
      <xdr:row>74</xdr:row>
      <xdr:rowOff>0</xdr:rowOff>
    </xdr:to>
    <xdr:pic>
      <xdr:nvPicPr>
        <xdr:cNvPr id="72" name="Picture 71" descr="Djibouti">
          <a:hlinkClick xmlns:r="http://schemas.openxmlformats.org/officeDocument/2006/relationships" r:id="rId137" tooltip="Djibouti"/>
          <a:extLst>
            <a:ext uri="{FF2B5EF4-FFF2-40B4-BE49-F238E27FC236}">
              <a16:creationId xmlns:a16="http://schemas.microsoft.com/office/drawing/2014/main" id="{4CC3C153-B85E-6F87-C7E4-289864C9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690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63500</xdr:rowOff>
    </xdr:from>
    <xdr:to>
      <xdr:col>1</xdr:col>
      <xdr:colOff>215900</xdr:colOff>
      <xdr:row>75</xdr:row>
      <xdr:rowOff>0</xdr:rowOff>
    </xdr:to>
    <xdr:pic>
      <xdr:nvPicPr>
        <xdr:cNvPr id="73" name="Picture 72" descr="Dominica">
          <a:hlinkClick xmlns:r="http://schemas.openxmlformats.org/officeDocument/2006/relationships" r:id="rId139" tooltip="Dominica"/>
          <a:extLst>
            <a:ext uri="{FF2B5EF4-FFF2-40B4-BE49-F238E27FC236}">
              <a16:creationId xmlns:a16="http://schemas.microsoft.com/office/drawing/2014/main" id="{102B9681-C93F-9F63-3D9C-0A19AE28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4655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215900</xdr:colOff>
      <xdr:row>75</xdr:row>
      <xdr:rowOff>139700</xdr:rowOff>
    </xdr:to>
    <xdr:pic>
      <xdr:nvPicPr>
        <xdr:cNvPr id="74" name="Picture 73" descr="Dominican Republic">
          <a:hlinkClick xmlns:r="http://schemas.openxmlformats.org/officeDocument/2006/relationships" r:id="rId141" tooltip="Dominican Republic"/>
          <a:extLst>
            <a:ext uri="{FF2B5EF4-FFF2-40B4-BE49-F238E27FC236}">
              <a16:creationId xmlns:a16="http://schemas.microsoft.com/office/drawing/2014/main" id="{B8695879-A5DA-C024-C2C3-140C04EA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1449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</xdr:row>
      <xdr:rowOff>31750</xdr:rowOff>
    </xdr:from>
    <xdr:to>
      <xdr:col>1</xdr:col>
      <xdr:colOff>215900</xdr:colOff>
      <xdr:row>76</xdr:row>
      <xdr:rowOff>139700</xdr:rowOff>
    </xdr:to>
    <xdr:pic>
      <xdr:nvPicPr>
        <xdr:cNvPr id="75" name="Picture 74" descr="Timor-Leste">
          <a:hlinkClick xmlns:r="http://schemas.openxmlformats.org/officeDocument/2006/relationships" r:id="rId143" tooltip="Timor-Leste"/>
          <a:extLst>
            <a:ext uri="{FF2B5EF4-FFF2-40B4-BE49-F238E27FC236}">
              <a16:creationId xmlns:a16="http://schemas.microsoft.com/office/drawing/2014/main" id="{DB93CDD4-E19E-B2A5-B78B-D8E713A7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29196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215900</xdr:colOff>
      <xdr:row>77</xdr:row>
      <xdr:rowOff>139700</xdr:rowOff>
    </xdr:to>
    <xdr:pic>
      <xdr:nvPicPr>
        <xdr:cNvPr id="76" name="Picture 75" descr="Ecuador">
          <a:hlinkClick xmlns:r="http://schemas.openxmlformats.org/officeDocument/2006/relationships" r:id="rId145" tooltip="Ecuador"/>
          <a:extLst>
            <a:ext uri="{FF2B5EF4-FFF2-40B4-BE49-F238E27FC236}">
              <a16:creationId xmlns:a16="http://schemas.microsoft.com/office/drawing/2014/main" id="{F4C96EC5-6590-763B-8AD8-B5DE4F79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0784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31750</xdr:rowOff>
    </xdr:from>
    <xdr:to>
      <xdr:col>1</xdr:col>
      <xdr:colOff>215900</xdr:colOff>
      <xdr:row>79</xdr:row>
      <xdr:rowOff>0</xdr:rowOff>
    </xdr:to>
    <xdr:pic>
      <xdr:nvPicPr>
        <xdr:cNvPr id="77" name="Picture 76" descr="Egypt">
          <a:hlinkClick xmlns:r="http://schemas.openxmlformats.org/officeDocument/2006/relationships" r:id="rId147" tooltip="Egypt"/>
          <a:extLst>
            <a:ext uri="{FF2B5EF4-FFF2-40B4-BE49-F238E27FC236}">
              <a16:creationId xmlns:a16="http://schemas.microsoft.com/office/drawing/2014/main" id="{49BCD420-E567-6A6E-B3CB-4B8944A41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53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</xdr:row>
      <xdr:rowOff>63500</xdr:rowOff>
    </xdr:from>
    <xdr:to>
      <xdr:col>1</xdr:col>
      <xdr:colOff>215900</xdr:colOff>
      <xdr:row>80</xdr:row>
      <xdr:rowOff>9525</xdr:rowOff>
    </xdr:to>
    <xdr:pic>
      <xdr:nvPicPr>
        <xdr:cNvPr id="78" name="Picture 77" descr="El Salvador">
          <a:hlinkClick xmlns:r="http://schemas.openxmlformats.org/officeDocument/2006/relationships" r:id="rId149" tooltip="El Salvador"/>
          <a:extLst>
            <a:ext uri="{FF2B5EF4-FFF2-40B4-BE49-F238E27FC236}">
              <a16:creationId xmlns:a16="http://schemas.microsoft.com/office/drawing/2014/main" id="{33341C3A-B7BD-CECF-1179-80BDECD3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443650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76200</xdr:rowOff>
    </xdr:from>
    <xdr:to>
      <xdr:col>1</xdr:col>
      <xdr:colOff>215900</xdr:colOff>
      <xdr:row>81</xdr:row>
      <xdr:rowOff>34925</xdr:rowOff>
    </xdr:to>
    <xdr:pic>
      <xdr:nvPicPr>
        <xdr:cNvPr id="79" name="Picture 78" descr="Equatorial Guinea">
          <a:hlinkClick xmlns:r="http://schemas.openxmlformats.org/officeDocument/2006/relationships" r:id="rId151" tooltip="Equatorial Guinea"/>
          <a:extLst>
            <a:ext uri="{FF2B5EF4-FFF2-40B4-BE49-F238E27FC236}">
              <a16:creationId xmlns:a16="http://schemas.microsoft.com/office/drawing/2014/main" id="{66852E5F-294B-7236-2FBE-4BD0B789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199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81</xdr:row>
      <xdr:rowOff>107950</xdr:rowOff>
    </xdr:from>
    <xdr:to>
      <xdr:col>1</xdr:col>
      <xdr:colOff>215900</xdr:colOff>
      <xdr:row>82</xdr:row>
      <xdr:rowOff>34925</xdr:rowOff>
    </xdr:to>
    <xdr:pic>
      <xdr:nvPicPr>
        <xdr:cNvPr id="80" name="Picture 79" descr="Eritrea">
          <a:hlinkClick xmlns:r="http://schemas.openxmlformats.org/officeDocument/2006/relationships" r:id="rId153" tooltip="Eritrea"/>
          <a:extLst>
            <a:ext uri="{FF2B5EF4-FFF2-40B4-BE49-F238E27FC236}">
              <a16:creationId xmlns:a16="http://schemas.microsoft.com/office/drawing/2014/main" id="{2020B173-A6F6-9461-FFD2-06EAD2248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1581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215900</xdr:colOff>
      <xdr:row>82</xdr:row>
      <xdr:rowOff>139700</xdr:rowOff>
    </xdr:to>
    <xdr:pic>
      <xdr:nvPicPr>
        <xdr:cNvPr id="81" name="Picture 80" descr="Estonia">
          <a:hlinkClick xmlns:r="http://schemas.openxmlformats.org/officeDocument/2006/relationships" r:id="rId155" tooltip="Estonia"/>
          <a:extLst>
            <a:ext uri="{FF2B5EF4-FFF2-40B4-BE49-F238E27FC236}">
              <a16:creationId xmlns:a16="http://schemas.microsoft.com/office/drawing/2014/main" id="{BB1A93CE-66FE-DCA2-A42C-7E7CC753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4248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31750</xdr:rowOff>
    </xdr:from>
    <xdr:to>
      <xdr:col>1</xdr:col>
      <xdr:colOff>215900</xdr:colOff>
      <xdr:row>83</xdr:row>
      <xdr:rowOff>177800</xdr:rowOff>
    </xdr:to>
    <xdr:pic>
      <xdr:nvPicPr>
        <xdr:cNvPr id="82" name="Picture 81" descr="Eswatini">
          <a:hlinkClick xmlns:r="http://schemas.openxmlformats.org/officeDocument/2006/relationships" r:id="rId157" tooltip="Eswatini"/>
          <a:extLst>
            <a:ext uri="{FF2B5EF4-FFF2-40B4-BE49-F238E27FC236}">
              <a16:creationId xmlns:a16="http://schemas.microsoft.com/office/drawing/2014/main" id="{4E0744DE-9B15-9127-D6A8-69218CA7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199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84</xdr:row>
      <xdr:rowOff>63500</xdr:rowOff>
    </xdr:from>
    <xdr:to>
      <xdr:col>1</xdr:col>
      <xdr:colOff>215900</xdr:colOff>
      <xdr:row>85</xdr:row>
      <xdr:rowOff>0</xdr:rowOff>
    </xdr:to>
    <xdr:pic>
      <xdr:nvPicPr>
        <xdr:cNvPr id="83" name="Picture 82" descr="Ethiopia">
          <a:hlinkClick xmlns:r="http://schemas.openxmlformats.org/officeDocument/2006/relationships" r:id="rId159" tooltip="Ethiopia"/>
          <a:extLst>
            <a:ext uri="{FF2B5EF4-FFF2-40B4-BE49-F238E27FC236}">
              <a16:creationId xmlns:a16="http://schemas.microsoft.com/office/drawing/2014/main" id="{671EADBE-CCD0-C394-7CD8-14FDA191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9742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1</xdr:col>
      <xdr:colOff>215900</xdr:colOff>
      <xdr:row>85</xdr:row>
      <xdr:rowOff>114300</xdr:rowOff>
    </xdr:to>
    <xdr:pic>
      <xdr:nvPicPr>
        <xdr:cNvPr id="84" name="Picture 83" descr="Falkland Islands">
          <a:hlinkClick xmlns:r="http://schemas.openxmlformats.org/officeDocument/2006/relationships" r:id="rId161" tooltip="Falkland Islands"/>
          <a:extLst>
            <a:ext uri="{FF2B5EF4-FFF2-40B4-BE49-F238E27FC236}">
              <a16:creationId xmlns:a16="http://schemas.microsoft.com/office/drawing/2014/main" id="{A7D9EA0C-A1AC-7B68-C25E-D08627B2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2061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196850</xdr:colOff>
      <xdr:row>86</xdr:row>
      <xdr:rowOff>139700</xdr:rowOff>
    </xdr:to>
    <xdr:pic>
      <xdr:nvPicPr>
        <xdr:cNvPr id="85" name="Picture 84" descr="Faroe Islands">
          <a:hlinkClick xmlns:r="http://schemas.openxmlformats.org/officeDocument/2006/relationships" r:id="rId163" tooltip="Faroe Islands"/>
          <a:extLst>
            <a:ext uri="{FF2B5EF4-FFF2-40B4-BE49-F238E27FC236}">
              <a16:creationId xmlns:a16="http://schemas.microsoft.com/office/drawing/2014/main" id="{73C70867-6863-F389-9ABD-A29581E8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9350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</xdr:row>
      <xdr:rowOff>31750</xdr:rowOff>
    </xdr:from>
    <xdr:to>
      <xdr:col>1</xdr:col>
      <xdr:colOff>215900</xdr:colOff>
      <xdr:row>87</xdr:row>
      <xdr:rowOff>139700</xdr:rowOff>
    </xdr:to>
    <xdr:pic>
      <xdr:nvPicPr>
        <xdr:cNvPr id="86" name="Picture 85" descr="Fiji">
          <a:hlinkClick xmlns:r="http://schemas.openxmlformats.org/officeDocument/2006/relationships" r:id="rId165" tooltip="Fiji"/>
          <a:extLst>
            <a:ext uri="{FF2B5EF4-FFF2-40B4-BE49-F238E27FC236}">
              <a16:creationId xmlns:a16="http://schemas.microsoft.com/office/drawing/2014/main" id="{39D50E8A-9B36-47A8-B776-DA1B8554F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9999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215900</xdr:colOff>
      <xdr:row>88</xdr:row>
      <xdr:rowOff>133350</xdr:rowOff>
    </xdr:to>
    <xdr:pic>
      <xdr:nvPicPr>
        <xdr:cNvPr id="87" name="Picture 86" descr="Finland">
          <a:hlinkClick xmlns:r="http://schemas.openxmlformats.org/officeDocument/2006/relationships" r:id="rId167" tooltip="Finland"/>
          <a:extLst>
            <a:ext uri="{FF2B5EF4-FFF2-40B4-BE49-F238E27FC236}">
              <a16:creationId xmlns:a16="http://schemas.microsoft.com/office/drawing/2014/main" id="{AEBCF20D-B838-3302-2BE6-360ADD1F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5269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</xdr:row>
      <xdr:rowOff>19050</xdr:rowOff>
    </xdr:from>
    <xdr:to>
      <xdr:col>1</xdr:col>
      <xdr:colOff>215900</xdr:colOff>
      <xdr:row>89</xdr:row>
      <xdr:rowOff>158750</xdr:rowOff>
    </xdr:to>
    <xdr:pic>
      <xdr:nvPicPr>
        <xdr:cNvPr id="88" name="Picture 87" descr="France">
          <a:hlinkClick xmlns:r="http://schemas.openxmlformats.org/officeDocument/2006/relationships" r:id="rId169" tooltip="France"/>
          <a:extLst>
            <a:ext uri="{FF2B5EF4-FFF2-40B4-BE49-F238E27FC236}">
              <a16:creationId xmlns:a16="http://schemas.microsoft.com/office/drawing/2014/main" id="{283E5CC3-1757-7332-0C1C-BB8879AD6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104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50800</xdr:rowOff>
    </xdr:from>
    <xdr:to>
      <xdr:col>1</xdr:col>
      <xdr:colOff>215900</xdr:colOff>
      <xdr:row>90</xdr:row>
      <xdr:rowOff>196850</xdr:rowOff>
    </xdr:to>
    <xdr:pic>
      <xdr:nvPicPr>
        <xdr:cNvPr id="89" name="Picture 88" descr="French Guiana">
          <a:hlinkClick xmlns:r="http://schemas.openxmlformats.org/officeDocument/2006/relationships" r:id="rId171" tooltip="French Guiana"/>
          <a:extLst>
            <a:ext uri="{FF2B5EF4-FFF2-40B4-BE49-F238E27FC236}">
              <a16:creationId xmlns:a16="http://schemas.microsoft.com/office/drawing/2014/main" id="{AE1D5122-2238-2C08-981C-946A8B34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6953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91</xdr:row>
      <xdr:rowOff>82550</xdr:rowOff>
    </xdr:from>
    <xdr:to>
      <xdr:col>1</xdr:col>
      <xdr:colOff>215900</xdr:colOff>
      <xdr:row>92</xdr:row>
      <xdr:rowOff>19050</xdr:rowOff>
    </xdr:to>
    <xdr:pic>
      <xdr:nvPicPr>
        <xdr:cNvPr id="90" name="Picture 89" descr="French Polynesia">
          <a:hlinkClick xmlns:r="http://schemas.openxmlformats.org/officeDocument/2006/relationships" r:id="rId173" tooltip="French Polynesia"/>
          <a:extLst>
            <a:ext uri="{FF2B5EF4-FFF2-40B4-BE49-F238E27FC236}">
              <a16:creationId xmlns:a16="http://schemas.microsoft.com/office/drawing/2014/main" id="{90ACFBBB-C809-9019-CA04-5D209905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101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92</xdr:row>
      <xdr:rowOff>114300</xdr:rowOff>
    </xdr:from>
    <xdr:to>
      <xdr:col>1</xdr:col>
      <xdr:colOff>215900</xdr:colOff>
      <xdr:row>92</xdr:row>
      <xdr:rowOff>254000</xdr:rowOff>
    </xdr:to>
    <xdr:pic>
      <xdr:nvPicPr>
        <xdr:cNvPr id="91" name="Picture 90" descr="French Southern and Antarctic Lands">
          <a:hlinkClick xmlns:r="http://schemas.openxmlformats.org/officeDocument/2006/relationships" r:id="rId175" tooltip="French Southern and Antarctic Lands"/>
          <a:extLst>
            <a:ext uri="{FF2B5EF4-FFF2-40B4-BE49-F238E27FC236}">
              <a16:creationId xmlns:a16="http://schemas.microsoft.com/office/drawing/2014/main" id="{C5A4BD1A-D0BE-D783-09CE-517C71AB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6478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</xdr:row>
      <xdr:rowOff>146050</xdr:rowOff>
    </xdr:from>
    <xdr:to>
      <xdr:col>1</xdr:col>
      <xdr:colOff>190500</xdr:colOff>
      <xdr:row>94</xdr:row>
      <xdr:rowOff>111125</xdr:rowOff>
    </xdr:to>
    <xdr:pic>
      <xdr:nvPicPr>
        <xdr:cNvPr id="92" name="Picture 91" descr="Gabon">
          <a:hlinkClick xmlns:r="http://schemas.openxmlformats.org/officeDocument/2006/relationships" r:id="rId177" tooltip="Gabon"/>
          <a:extLst>
            <a:ext uri="{FF2B5EF4-FFF2-40B4-BE49-F238E27FC236}">
              <a16:creationId xmlns:a16="http://schemas.microsoft.com/office/drawing/2014/main" id="{46B2270F-41B0-1F13-B2F1-C9DD9558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20950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</xdr:row>
      <xdr:rowOff>177800</xdr:rowOff>
    </xdr:from>
    <xdr:to>
      <xdr:col>1</xdr:col>
      <xdr:colOff>215900</xdr:colOff>
      <xdr:row>95</xdr:row>
      <xdr:rowOff>142875</xdr:rowOff>
    </xdr:to>
    <xdr:pic>
      <xdr:nvPicPr>
        <xdr:cNvPr id="93" name="Picture 92" descr="The Gambia">
          <a:hlinkClick xmlns:r="http://schemas.openxmlformats.org/officeDocument/2006/relationships" r:id="rId179" tooltip="The Gambia"/>
          <a:extLst>
            <a:ext uri="{FF2B5EF4-FFF2-40B4-BE49-F238E27FC236}">
              <a16:creationId xmlns:a16="http://schemas.microsoft.com/office/drawing/2014/main" id="{CEBF2BCF-68C5-0C4C-42D4-A6B49ED6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0956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209550</xdr:rowOff>
    </xdr:from>
    <xdr:to>
      <xdr:col>1</xdr:col>
      <xdr:colOff>215900</xdr:colOff>
      <xdr:row>96</xdr:row>
      <xdr:rowOff>139700</xdr:rowOff>
    </xdr:to>
    <xdr:pic>
      <xdr:nvPicPr>
        <xdr:cNvPr id="94" name="Picture 93" descr="Georgia (country)">
          <a:hlinkClick xmlns:r="http://schemas.openxmlformats.org/officeDocument/2006/relationships" r:id="rId181" tooltip="Georgia (country)"/>
          <a:extLst>
            <a:ext uri="{FF2B5EF4-FFF2-40B4-BE49-F238E27FC236}">
              <a16:creationId xmlns:a16="http://schemas.microsoft.com/office/drawing/2014/main" id="{C666E07C-0958-0FC8-EB24-B2A40710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8703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96</xdr:row>
      <xdr:rowOff>241300</xdr:rowOff>
    </xdr:from>
    <xdr:to>
      <xdr:col>1</xdr:col>
      <xdr:colOff>215900</xdr:colOff>
      <xdr:row>97</xdr:row>
      <xdr:rowOff>133350</xdr:rowOff>
    </xdr:to>
    <xdr:pic>
      <xdr:nvPicPr>
        <xdr:cNvPr id="95" name="Picture 94" descr="Germany">
          <a:hlinkClick xmlns:r="http://schemas.openxmlformats.org/officeDocument/2006/relationships" r:id="rId183" tooltip="Germany"/>
          <a:extLst>
            <a:ext uri="{FF2B5EF4-FFF2-40B4-BE49-F238E27FC236}">
              <a16:creationId xmlns:a16="http://schemas.microsoft.com/office/drawing/2014/main" id="{B18A6252-109B-3CB2-6469-7DDBCE3D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767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97</xdr:row>
      <xdr:rowOff>260350</xdr:rowOff>
    </xdr:from>
    <xdr:to>
      <xdr:col>1</xdr:col>
      <xdr:colOff>215900</xdr:colOff>
      <xdr:row>98</xdr:row>
      <xdr:rowOff>139700</xdr:rowOff>
    </xdr:to>
    <xdr:pic>
      <xdr:nvPicPr>
        <xdr:cNvPr id="96" name="Picture 95" descr="Ghana">
          <a:hlinkClick xmlns:r="http://schemas.openxmlformats.org/officeDocument/2006/relationships" r:id="rId185" tooltip="Ghana"/>
          <a:extLst>
            <a:ext uri="{FF2B5EF4-FFF2-40B4-BE49-F238E27FC236}">
              <a16:creationId xmlns:a16="http://schemas.microsoft.com/office/drawing/2014/main" id="{9DE81B73-9A87-76D4-0BC6-F763EA55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222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292100</xdr:rowOff>
    </xdr:from>
    <xdr:to>
      <xdr:col>1</xdr:col>
      <xdr:colOff>215900</xdr:colOff>
      <xdr:row>99</xdr:row>
      <xdr:rowOff>101600</xdr:rowOff>
    </xdr:to>
    <xdr:pic>
      <xdr:nvPicPr>
        <xdr:cNvPr id="97" name="Picture 96" descr="Gibraltar">
          <a:hlinkClick xmlns:r="http://schemas.openxmlformats.org/officeDocument/2006/relationships" r:id="rId187" tooltip="Gibraltar"/>
          <a:extLst>
            <a:ext uri="{FF2B5EF4-FFF2-40B4-BE49-F238E27FC236}">
              <a16:creationId xmlns:a16="http://schemas.microsoft.com/office/drawing/2014/main" id="{2649F6FE-EF15-D158-01F8-CAF711A7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8134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215900</xdr:colOff>
      <xdr:row>99</xdr:row>
      <xdr:rowOff>114300</xdr:rowOff>
    </xdr:to>
    <xdr:pic>
      <xdr:nvPicPr>
        <xdr:cNvPr id="98" name="Picture 97" descr="United Kingdom">
          <a:hlinkClick xmlns:r="http://schemas.openxmlformats.org/officeDocument/2006/relationships" r:id="rId189" tooltip="United Kingdom"/>
          <a:extLst>
            <a:ext uri="{FF2B5EF4-FFF2-40B4-BE49-F238E27FC236}">
              <a16:creationId xmlns:a16="http://schemas.microsoft.com/office/drawing/2014/main" id="{DA0F628B-2A9E-2354-31BA-A9000966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8960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215900</xdr:colOff>
      <xdr:row>100</xdr:row>
      <xdr:rowOff>139700</xdr:rowOff>
    </xdr:to>
    <xdr:pic>
      <xdr:nvPicPr>
        <xdr:cNvPr id="99" name="Picture 98" descr="Greece">
          <a:hlinkClick xmlns:r="http://schemas.openxmlformats.org/officeDocument/2006/relationships" r:id="rId191" tooltip="Greece"/>
          <a:extLst>
            <a:ext uri="{FF2B5EF4-FFF2-40B4-BE49-F238E27FC236}">
              <a16:creationId xmlns:a16="http://schemas.microsoft.com/office/drawing/2014/main" id="{AEC0EEAA-D009-75E3-CE00-64681A70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086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31750</xdr:rowOff>
    </xdr:from>
    <xdr:to>
      <xdr:col>1</xdr:col>
      <xdr:colOff>215900</xdr:colOff>
      <xdr:row>101</xdr:row>
      <xdr:rowOff>177800</xdr:rowOff>
    </xdr:to>
    <xdr:pic>
      <xdr:nvPicPr>
        <xdr:cNvPr id="100" name="Picture 99" descr="Greenland">
          <a:hlinkClick xmlns:r="http://schemas.openxmlformats.org/officeDocument/2006/relationships" r:id="rId193" tooltip="Greenland"/>
          <a:extLst>
            <a:ext uri="{FF2B5EF4-FFF2-40B4-BE49-F238E27FC236}">
              <a16:creationId xmlns:a16="http://schemas.microsoft.com/office/drawing/2014/main" id="{80F5FFFA-F0E1-C578-6F8B-ACFAF00F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6770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102</xdr:row>
      <xdr:rowOff>63500</xdr:rowOff>
    </xdr:from>
    <xdr:to>
      <xdr:col>1</xdr:col>
      <xdr:colOff>215900</xdr:colOff>
      <xdr:row>102</xdr:row>
      <xdr:rowOff>196850</xdr:rowOff>
    </xdr:to>
    <xdr:pic>
      <xdr:nvPicPr>
        <xdr:cNvPr id="101" name="Picture 100" descr="Grenada">
          <a:hlinkClick xmlns:r="http://schemas.openxmlformats.org/officeDocument/2006/relationships" r:id="rId195" tooltip="Grenada"/>
          <a:extLst>
            <a:ext uri="{FF2B5EF4-FFF2-40B4-BE49-F238E27FC236}">
              <a16:creationId xmlns:a16="http://schemas.microsoft.com/office/drawing/2014/main" id="{3401BCDC-47C2-251F-97E2-3649DF35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0834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103</xdr:row>
      <xdr:rowOff>82550</xdr:rowOff>
    </xdr:from>
    <xdr:to>
      <xdr:col>1</xdr:col>
      <xdr:colOff>215900</xdr:colOff>
      <xdr:row>104</xdr:row>
      <xdr:rowOff>19050</xdr:rowOff>
    </xdr:to>
    <xdr:pic>
      <xdr:nvPicPr>
        <xdr:cNvPr id="102" name="Picture 101" descr="Guadeloupe">
          <a:hlinkClick xmlns:r="http://schemas.openxmlformats.org/officeDocument/2006/relationships" r:id="rId197" tooltip="Guadeloupe"/>
          <a:extLst>
            <a:ext uri="{FF2B5EF4-FFF2-40B4-BE49-F238E27FC236}">
              <a16:creationId xmlns:a16="http://schemas.microsoft.com/office/drawing/2014/main" id="{89BA4065-E5F7-C6B1-9A77-A4358D78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4771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104</xdr:row>
      <xdr:rowOff>114300</xdr:rowOff>
    </xdr:from>
    <xdr:to>
      <xdr:col>1</xdr:col>
      <xdr:colOff>215900</xdr:colOff>
      <xdr:row>105</xdr:row>
      <xdr:rowOff>15875</xdr:rowOff>
    </xdr:to>
    <xdr:pic>
      <xdr:nvPicPr>
        <xdr:cNvPr id="103" name="Picture 102" descr="Guam">
          <a:hlinkClick xmlns:r="http://schemas.openxmlformats.org/officeDocument/2006/relationships" r:id="rId199" tooltip="Guam"/>
          <a:extLst>
            <a:ext uri="{FF2B5EF4-FFF2-40B4-BE49-F238E27FC236}">
              <a16:creationId xmlns:a16="http://schemas.microsoft.com/office/drawing/2014/main" id="{4FADBEC1-9B8A-C06B-61B8-8F27B756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8835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215900</xdr:colOff>
      <xdr:row>105</xdr:row>
      <xdr:rowOff>133350</xdr:rowOff>
    </xdr:to>
    <xdr:pic>
      <xdr:nvPicPr>
        <xdr:cNvPr id="104" name="Picture 103" descr="Guatemala">
          <a:hlinkClick xmlns:r="http://schemas.openxmlformats.org/officeDocument/2006/relationships" r:id="rId201" tooltip="Guatemala"/>
          <a:extLst>
            <a:ext uri="{FF2B5EF4-FFF2-40B4-BE49-F238E27FC236}">
              <a16:creationId xmlns:a16="http://schemas.microsoft.com/office/drawing/2014/main" id="{81E6686F-5D37-6661-731C-80561140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1439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19050</xdr:rowOff>
    </xdr:from>
    <xdr:to>
      <xdr:col>1</xdr:col>
      <xdr:colOff>215900</xdr:colOff>
      <xdr:row>106</xdr:row>
      <xdr:rowOff>158750</xdr:rowOff>
    </xdr:to>
    <xdr:pic>
      <xdr:nvPicPr>
        <xdr:cNvPr id="105" name="Picture 104" descr="Bailiwick of Guernsey">
          <a:hlinkClick xmlns:r="http://schemas.openxmlformats.org/officeDocument/2006/relationships" r:id="rId203" tooltip="Bailiwick of Guernsey"/>
          <a:extLst>
            <a:ext uri="{FF2B5EF4-FFF2-40B4-BE49-F238E27FC236}">
              <a16:creationId xmlns:a16="http://schemas.microsoft.com/office/drawing/2014/main" id="{7D66F6FF-B054-2DF9-C3D8-97707EBA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0900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107</xdr:row>
      <xdr:rowOff>50800</xdr:rowOff>
    </xdr:from>
    <xdr:to>
      <xdr:col>1</xdr:col>
      <xdr:colOff>215900</xdr:colOff>
      <xdr:row>108</xdr:row>
      <xdr:rowOff>15875</xdr:rowOff>
    </xdr:to>
    <xdr:pic>
      <xdr:nvPicPr>
        <xdr:cNvPr id="106" name="Picture 105" descr="Guinea">
          <a:hlinkClick xmlns:r="http://schemas.openxmlformats.org/officeDocument/2006/relationships" r:id="rId205" tooltip="Guinea"/>
          <a:extLst>
            <a:ext uri="{FF2B5EF4-FFF2-40B4-BE49-F238E27FC236}">
              <a16:creationId xmlns:a16="http://schemas.microsoft.com/office/drawing/2014/main" id="{F57E1B5F-9A4C-8A7B-2599-E064CD8D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5091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108</xdr:row>
      <xdr:rowOff>82550</xdr:rowOff>
    </xdr:from>
    <xdr:to>
      <xdr:col>1</xdr:col>
      <xdr:colOff>215900</xdr:colOff>
      <xdr:row>109</xdr:row>
      <xdr:rowOff>15875</xdr:rowOff>
    </xdr:to>
    <xdr:pic>
      <xdr:nvPicPr>
        <xdr:cNvPr id="107" name="Picture 106" descr="Guinea-Bissau">
          <a:hlinkClick xmlns:r="http://schemas.openxmlformats.org/officeDocument/2006/relationships" r:id="rId207" tooltip="Guinea-Bissau"/>
          <a:extLst>
            <a:ext uri="{FF2B5EF4-FFF2-40B4-BE49-F238E27FC236}">
              <a16:creationId xmlns:a16="http://schemas.microsoft.com/office/drawing/2014/main" id="{2D944186-7195-F1AA-DC01-30EC0B20C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0997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215900</xdr:colOff>
      <xdr:row>109</xdr:row>
      <xdr:rowOff>133350</xdr:rowOff>
    </xdr:to>
    <xdr:pic>
      <xdr:nvPicPr>
        <xdr:cNvPr id="108" name="Picture 107" descr="Guyana">
          <a:hlinkClick xmlns:r="http://schemas.openxmlformats.org/officeDocument/2006/relationships" r:id="rId209" tooltip="Guyana"/>
          <a:extLst>
            <a:ext uri="{FF2B5EF4-FFF2-40B4-BE49-F238E27FC236}">
              <a16:creationId xmlns:a16="http://schemas.microsoft.com/office/drawing/2014/main" id="{AF8F865E-3727-A1DB-C626-DC556AA2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7601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19050</xdr:rowOff>
    </xdr:from>
    <xdr:to>
      <xdr:col>1</xdr:col>
      <xdr:colOff>215900</xdr:colOff>
      <xdr:row>110</xdr:row>
      <xdr:rowOff>152400</xdr:rowOff>
    </xdr:to>
    <xdr:pic>
      <xdr:nvPicPr>
        <xdr:cNvPr id="109" name="Picture 108" descr="Haiti">
          <a:hlinkClick xmlns:r="http://schemas.openxmlformats.org/officeDocument/2006/relationships" r:id="rId211" tooltip="Haiti"/>
          <a:extLst>
            <a:ext uri="{FF2B5EF4-FFF2-40B4-BE49-F238E27FC236}">
              <a16:creationId xmlns:a16="http://schemas.microsoft.com/office/drawing/2014/main" id="{50F043B1-1763-771F-29EE-9D6E6226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7062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38100</xdr:rowOff>
    </xdr:from>
    <xdr:to>
      <xdr:col>1</xdr:col>
      <xdr:colOff>215900</xdr:colOff>
      <xdr:row>111</xdr:row>
      <xdr:rowOff>152400</xdr:rowOff>
    </xdr:to>
    <xdr:pic>
      <xdr:nvPicPr>
        <xdr:cNvPr id="110" name="Picture 109" descr="Heard Island and McDonald Islands">
          <a:hlinkClick xmlns:r="http://schemas.openxmlformats.org/officeDocument/2006/relationships" r:id="rId213" tooltip="Heard Island and McDonald Islands"/>
          <a:extLst>
            <a:ext uri="{FF2B5EF4-FFF2-40B4-BE49-F238E27FC236}">
              <a16:creationId xmlns:a16="http://schemas.microsoft.com/office/drawing/2014/main" id="{6BD2121B-18C8-7EC9-0C03-2F702E44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284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139700</xdr:colOff>
      <xdr:row>112</xdr:row>
      <xdr:rowOff>139700</xdr:rowOff>
    </xdr:to>
    <xdr:pic>
      <xdr:nvPicPr>
        <xdr:cNvPr id="111" name="Picture 110" descr="Holy See">
          <a:hlinkClick xmlns:r="http://schemas.openxmlformats.org/officeDocument/2006/relationships" r:id="rId214" tooltip="Holy See"/>
          <a:extLst>
            <a:ext uri="{FF2B5EF4-FFF2-40B4-BE49-F238E27FC236}">
              <a16:creationId xmlns:a16="http://schemas.microsoft.com/office/drawing/2014/main" id="{34F83E1B-341D-48D2-D8EE-BB230B72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887350"/>
          <a:ext cx="1460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113</xdr:row>
      <xdr:rowOff>31750</xdr:rowOff>
    </xdr:from>
    <xdr:to>
      <xdr:col>1</xdr:col>
      <xdr:colOff>215900</xdr:colOff>
      <xdr:row>113</xdr:row>
      <xdr:rowOff>139700</xdr:rowOff>
    </xdr:to>
    <xdr:pic>
      <xdr:nvPicPr>
        <xdr:cNvPr id="112" name="Picture 111" descr="Honduras">
          <a:hlinkClick xmlns:r="http://schemas.openxmlformats.org/officeDocument/2006/relationships" r:id="rId216" tooltip="Honduras"/>
          <a:extLst>
            <a:ext uri="{FF2B5EF4-FFF2-40B4-BE49-F238E27FC236}">
              <a16:creationId xmlns:a16="http://schemas.microsoft.com/office/drawing/2014/main" id="{ACA21493-B123-1968-33A4-34E1D8E1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215900</xdr:colOff>
      <xdr:row>114</xdr:row>
      <xdr:rowOff>139700</xdr:rowOff>
    </xdr:to>
    <xdr:pic>
      <xdr:nvPicPr>
        <xdr:cNvPr id="113" name="Picture 112" descr="Hong Kong">
          <a:hlinkClick xmlns:r="http://schemas.openxmlformats.org/officeDocument/2006/relationships" r:id="rId218" tooltip="Hong Kong"/>
          <a:extLst>
            <a:ext uri="{FF2B5EF4-FFF2-40B4-BE49-F238E27FC236}">
              <a16:creationId xmlns:a16="http://schemas.microsoft.com/office/drawing/2014/main" id="{1F8A45A4-A971-6441-D3B3-33D0B575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0049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115</xdr:row>
      <xdr:rowOff>31750</xdr:rowOff>
    </xdr:from>
    <xdr:to>
      <xdr:col>1</xdr:col>
      <xdr:colOff>215900</xdr:colOff>
      <xdr:row>115</xdr:row>
      <xdr:rowOff>139700</xdr:rowOff>
    </xdr:to>
    <xdr:pic>
      <xdr:nvPicPr>
        <xdr:cNvPr id="114" name="Picture 113" descr="Hungary">
          <a:hlinkClick xmlns:r="http://schemas.openxmlformats.org/officeDocument/2006/relationships" r:id="rId220" tooltip="Hungary"/>
          <a:extLst>
            <a:ext uri="{FF2B5EF4-FFF2-40B4-BE49-F238E27FC236}">
              <a16:creationId xmlns:a16="http://schemas.microsoft.com/office/drawing/2014/main" id="{37F14998-F408-EEA8-0E6B-266251D5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8050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196850</xdr:colOff>
      <xdr:row>116</xdr:row>
      <xdr:rowOff>139700</xdr:rowOff>
    </xdr:to>
    <xdr:pic>
      <xdr:nvPicPr>
        <xdr:cNvPr id="115" name="Picture 114" descr="Iceland">
          <a:hlinkClick xmlns:r="http://schemas.openxmlformats.org/officeDocument/2006/relationships" r:id="rId222" tooltip="Iceland"/>
          <a:extLst>
            <a:ext uri="{FF2B5EF4-FFF2-40B4-BE49-F238E27FC236}">
              <a16:creationId xmlns:a16="http://schemas.microsoft.com/office/drawing/2014/main" id="{ACFC6689-BDF5-7F63-893B-27B6A07B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4795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31750</xdr:rowOff>
    </xdr:from>
    <xdr:to>
      <xdr:col>1</xdr:col>
      <xdr:colOff>215900</xdr:colOff>
      <xdr:row>118</xdr:row>
      <xdr:rowOff>0</xdr:rowOff>
    </xdr:to>
    <xdr:pic>
      <xdr:nvPicPr>
        <xdr:cNvPr id="116" name="Picture 115" descr="India">
          <a:hlinkClick xmlns:r="http://schemas.openxmlformats.org/officeDocument/2006/relationships" r:id="rId224" tooltip="India"/>
          <a:extLst>
            <a:ext uri="{FF2B5EF4-FFF2-40B4-BE49-F238E27FC236}">
              <a16:creationId xmlns:a16="http://schemas.microsoft.com/office/drawing/2014/main" id="{E852CB73-4C0A-6959-F5AB-2699B488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5543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118</xdr:row>
      <xdr:rowOff>63500</xdr:rowOff>
    </xdr:from>
    <xdr:to>
      <xdr:col>1</xdr:col>
      <xdr:colOff>215900</xdr:colOff>
      <xdr:row>119</xdr:row>
      <xdr:rowOff>28575</xdr:rowOff>
    </xdr:to>
    <xdr:pic>
      <xdr:nvPicPr>
        <xdr:cNvPr id="117" name="Picture 116" descr="Indonesia">
          <a:hlinkClick xmlns:r="http://schemas.openxmlformats.org/officeDocument/2006/relationships" r:id="rId226" tooltip="Indonesia"/>
          <a:extLst>
            <a:ext uri="{FF2B5EF4-FFF2-40B4-BE49-F238E27FC236}">
              <a16:creationId xmlns:a16="http://schemas.microsoft.com/office/drawing/2014/main" id="{58274B11-45A7-2D13-B0A4-6D2558D0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14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119</xdr:row>
      <xdr:rowOff>95250</xdr:rowOff>
    </xdr:from>
    <xdr:to>
      <xdr:col>1</xdr:col>
      <xdr:colOff>215900</xdr:colOff>
      <xdr:row>119</xdr:row>
      <xdr:rowOff>215900</xdr:rowOff>
    </xdr:to>
    <xdr:pic>
      <xdr:nvPicPr>
        <xdr:cNvPr id="118" name="Picture 117" descr="Iran">
          <a:hlinkClick xmlns:r="http://schemas.openxmlformats.org/officeDocument/2006/relationships" r:id="rId228" tooltip="Iran"/>
          <a:extLst>
            <a:ext uri="{FF2B5EF4-FFF2-40B4-BE49-F238E27FC236}">
              <a16:creationId xmlns:a16="http://schemas.microsoft.com/office/drawing/2014/main" id="{B28EAD12-6CF2-28D6-F369-F21D97E0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919600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107950</xdr:rowOff>
    </xdr:from>
    <xdr:to>
      <xdr:col>1</xdr:col>
      <xdr:colOff>215900</xdr:colOff>
      <xdr:row>121</xdr:row>
      <xdr:rowOff>73025</xdr:rowOff>
    </xdr:to>
    <xdr:pic>
      <xdr:nvPicPr>
        <xdr:cNvPr id="119" name="Picture 118" descr="Iraq">
          <a:hlinkClick xmlns:r="http://schemas.openxmlformats.org/officeDocument/2006/relationships" r:id="rId230" tooltip="Iraq"/>
          <a:extLst>
            <a:ext uri="{FF2B5EF4-FFF2-40B4-BE49-F238E27FC236}">
              <a16:creationId xmlns:a16="http://schemas.microsoft.com/office/drawing/2014/main" id="{178EFA79-AB8F-0282-1DF2-14431001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6752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121</xdr:row>
      <xdr:rowOff>139700</xdr:rowOff>
    </xdr:from>
    <xdr:to>
      <xdr:col>1</xdr:col>
      <xdr:colOff>215900</xdr:colOff>
      <xdr:row>122</xdr:row>
      <xdr:rowOff>44450</xdr:rowOff>
    </xdr:to>
    <xdr:pic>
      <xdr:nvPicPr>
        <xdr:cNvPr id="120" name="Picture 119" descr="Republic of Ireland">
          <a:hlinkClick xmlns:r="http://schemas.openxmlformats.org/officeDocument/2006/relationships" r:id="rId232" tooltip="Republic of Ireland"/>
          <a:extLst>
            <a:ext uri="{FF2B5EF4-FFF2-40B4-BE49-F238E27FC236}">
              <a16:creationId xmlns:a16="http://schemas.microsoft.com/office/drawing/2014/main" id="{F56A827D-5A1E-6549-8E4C-F5F61EFA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2658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215900</xdr:colOff>
      <xdr:row>122</xdr:row>
      <xdr:rowOff>114300</xdr:rowOff>
    </xdr:to>
    <xdr:pic>
      <xdr:nvPicPr>
        <xdr:cNvPr id="121" name="Picture 120" descr="Isle of Man">
          <a:hlinkClick xmlns:r="http://schemas.openxmlformats.org/officeDocument/2006/relationships" r:id="rId234" tooltip="Isle of Man"/>
          <a:extLst>
            <a:ext uri="{FF2B5EF4-FFF2-40B4-BE49-F238E27FC236}">
              <a16:creationId xmlns:a16="http://schemas.microsoft.com/office/drawing/2014/main" id="{0E8917EC-4A2D-120A-A4F8-C61CBF97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5007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196850</xdr:colOff>
      <xdr:row>123</xdr:row>
      <xdr:rowOff>139700</xdr:rowOff>
    </xdr:to>
    <xdr:pic>
      <xdr:nvPicPr>
        <xdr:cNvPr id="122" name="Picture 121" descr="Israel">
          <a:hlinkClick xmlns:r="http://schemas.openxmlformats.org/officeDocument/2006/relationships" r:id="rId236" tooltip="Israel"/>
          <a:extLst>
            <a:ext uri="{FF2B5EF4-FFF2-40B4-BE49-F238E27FC236}">
              <a16:creationId xmlns:a16="http://schemas.microsoft.com/office/drawing/2014/main" id="{A2E2DBE9-2962-FDB4-771E-7D81BE469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87540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31750</xdr:rowOff>
    </xdr:from>
    <xdr:to>
      <xdr:col>1</xdr:col>
      <xdr:colOff>215900</xdr:colOff>
      <xdr:row>125</xdr:row>
      <xdr:rowOff>0</xdr:rowOff>
    </xdr:to>
    <xdr:pic>
      <xdr:nvPicPr>
        <xdr:cNvPr id="123" name="Picture 122" descr="Italy">
          <a:hlinkClick xmlns:r="http://schemas.openxmlformats.org/officeDocument/2006/relationships" r:id="rId238" tooltip="Italy"/>
          <a:extLst>
            <a:ext uri="{FF2B5EF4-FFF2-40B4-BE49-F238E27FC236}">
              <a16:creationId xmlns:a16="http://schemas.microsoft.com/office/drawing/2014/main" id="{DA51D564-6ABC-082A-FBB0-56675B32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281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125</xdr:row>
      <xdr:rowOff>63500</xdr:rowOff>
    </xdr:from>
    <xdr:to>
      <xdr:col>1</xdr:col>
      <xdr:colOff>215900</xdr:colOff>
      <xdr:row>125</xdr:row>
      <xdr:rowOff>206375</xdr:rowOff>
    </xdr:to>
    <xdr:pic>
      <xdr:nvPicPr>
        <xdr:cNvPr id="124" name="Picture 123" descr="Ivory Coast">
          <a:hlinkClick xmlns:r="http://schemas.openxmlformats.org/officeDocument/2006/relationships" r:id="rId121" tooltip="Ivory Coast"/>
          <a:extLst>
            <a:ext uri="{FF2B5EF4-FFF2-40B4-BE49-F238E27FC236}">
              <a16:creationId xmlns:a16="http://schemas.microsoft.com/office/drawing/2014/main" id="{8E7A47E9-CAA8-D20E-AFEE-2151B7D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8723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215900</xdr:colOff>
      <xdr:row>126</xdr:row>
      <xdr:rowOff>114300</xdr:rowOff>
    </xdr:to>
    <xdr:pic>
      <xdr:nvPicPr>
        <xdr:cNvPr id="125" name="Picture 124" descr="Jamaica">
          <a:hlinkClick xmlns:r="http://schemas.openxmlformats.org/officeDocument/2006/relationships" r:id="rId240" tooltip="Jamaica"/>
          <a:extLst>
            <a:ext uri="{FF2B5EF4-FFF2-40B4-BE49-F238E27FC236}">
              <a16:creationId xmlns:a16="http://schemas.microsoft.com/office/drawing/2014/main" id="{4167B991-5565-CFA5-4155-DC901373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9993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1</xdr:col>
      <xdr:colOff>196850</xdr:colOff>
      <xdr:row>127</xdr:row>
      <xdr:rowOff>139700</xdr:rowOff>
    </xdr:to>
    <xdr:pic>
      <xdr:nvPicPr>
        <xdr:cNvPr id="126" name="Picture 125" descr="Jan Mayen">
          <a:hlinkClick xmlns:r="http://schemas.openxmlformats.org/officeDocument/2006/relationships" r:id="rId242" tooltip="Jan Mayen"/>
          <a:extLst>
            <a:ext uri="{FF2B5EF4-FFF2-40B4-BE49-F238E27FC236}">
              <a16:creationId xmlns:a16="http://schemas.microsoft.com/office/drawing/2014/main" id="{78FEEAF8-9790-2D38-FEBC-7BE4A34F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37400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215900</xdr:colOff>
      <xdr:row>128</xdr:row>
      <xdr:rowOff>139700</xdr:rowOff>
    </xdr:to>
    <xdr:pic>
      <xdr:nvPicPr>
        <xdr:cNvPr id="127" name="Picture 126" descr="Japan">
          <a:hlinkClick xmlns:r="http://schemas.openxmlformats.org/officeDocument/2006/relationships" r:id="rId243" tooltip="Japan"/>
          <a:extLst>
            <a:ext uri="{FF2B5EF4-FFF2-40B4-BE49-F238E27FC236}">
              <a16:creationId xmlns:a16="http://schemas.microsoft.com/office/drawing/2014/main" id="{FD06078A-1F74-FEA7-6A2A-05E24416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564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129</xdr:row>
      <xdr:rowOff>31750</xdr:rowOff>
    </xdr:from>
    <xdr:to>
      <xdr:col>1</xdr:col>
      <xdr:colOff>215900</xdr:colOff>
      <xdr:row>129</xdr:row>
      <xdr:rowOff>158750</xdr:rowOff>
    </xdr:to>
    <xdr:pic>
      <xdr:nvPicPr>
        <xdr:cNvPr id="128" name="Picture 127" descr="Jersey">
          <a:hlinkClick xmlns:r="http://schemas.openxmlformats.org/officeDocument/2006/relationships" r:id="rId245" tooltip="Jersey"/>
          <a:extLst>
            <a:ext uri="{FF2B5EF4-FFF2-40B4-BE49-F238E27FC236}">
              <a16:creationId xmlns:a16="http://schemas.microsoft.com/office/drawing/2014/main" id="{3DEE8E10-6F6D-27C1-C8D7-4EC76CE2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9709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50800</xdr:rowOff>
    </xdr:from>
    <xdr:to>
      <xdr:col>1</xdr:col>
      <xdr:colOff>215900</xdr:colOff>
      <xdr:row>130</xdr:row>
      <xdr:rowOff>158750</xdr:rowOff>
    </xdr:to>
    <xdr:pic>
      <xdr:nvPicPr>
        <xdr:cNvPr id="129" name="Picture 128" descr="Jordan">
          <a:hlinkClick xmlns:r="http://schemas.openxmlformats.org/officeDocument/2006/relationships" r:id="rId247" tooltip="Jordan"/>
          <a:extLst>
            <a:ext uri="{FF2B5EF4-FFF2-40B4-BE49-F238E27FC236}">
              <a16:creationId xmlns:a16="http://schemas.microsoft.com/office/drawing/2014/main" id="{6BE50C54-11C8-3388-5941-5703BDBD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377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1</xdr:col>
      <xdr:colOff>215900</xdr:colOff>
      <xdr:row>131</xdr:row>
      <xdr:rowOff>114300</xdr:rowOff>
    </xdr:to>
    <xdr:pic>
      <xdr:nvPicPr>
        <xdr:cNvPr id="130" name="Picture 129" descr="Kazakhstan">
          <a:hlinkClick xmlns:r="http://schemas.openxmlformats.org/officeDocument/2006/relationships" r:id="rId249" tooltip="Kazakhstan"/>
          <a:extLst>
            <a:ext uri="{FF2B5EF4-FFF2-40B4-BE49-F238E27FC236}">
              <a16:creationId xmlns:a16="http://schemas.microsoft.com/office/drawing/2014/main" id="{2F7C8D54-F796-B526-F55F-523BC4E6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253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215900</xdr:colOff>
      <xdr:row>132</xdr:row>
      <xdr:rowOff>139700</xdr:rowOff>
    </xdr:to>
    <xdr:pic>
      <xdr:nvPicPr>
        <xdr:cNvPr id="131" name="Picture 130" descr="Kenya">
          <a:hlinkClick xmlns:r="http://schemas.openxmlformats.org/officeDocument/2006/relationships" r:id="rId251" tooltip="Kenya"/>
          <a:extLst>
            <a:ext uri="{FF2B5EF4-FFF2-40B4-BE49-F238E27FC236}">
              <a16:creationId xmlns:a16="http://schemas.microsoft.com/office/drawing/2014/main" id="{90083767-F376-2A92-EF19-7E33E029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180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133</xdr:row>
      <xdr:rowOff>31750</xdr:rowOff>
    </xdr:from>
    <xdr:to>
      <xdr:col>1</xdr:col>
      <xdr:colOff>215900</xdr:colOff>
      <xdr:row>133</xdr:row>
      <xdr:rowOff>139700</xdr:rowOff>
    </xdr:to>
    <xdr:pic>
      <xdr:nvPicPr>
        <xdr:cNvPr id="132" name="Picture 131" descr="Kiribati">
          <a:hlinkClick xmlns:r="http://schemas.openxmlformats.org/officeDocument/2006/relationships" r:id="rId253" tooltip="Kiribati"/>
          <a:extLst>
            <a:ext uri="{FF2B5EF4-FFF2-40B4-BE49-F238E27FC236}">
              <a16:creationId xmlns:a16="http://schemas.microsoft.com/office/drawing/2014/main" id="{C1EF5A90-82EC-18AB-71A7-2B3356BB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7712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1</xdr:col>
      <xdr:colOff>215900</xdr:colOff>
      <xdr:row>134</xdr:row>
      <xdr:rowOff>114300</xdr:rowOff>
    </xdr:to>
    <xdr:pic>
      <xdr:nvPicPr>
        <xdr:cNvPr id="133" name="Picture 132" descr="North Korea">
          <a:hlinkClick xmlns:r="http://schemas.openxmlformats.org/officeDocument/2006/relationships" r:id="rId133" tooltip="North Korea"/>
          <a:extLst>
            <a:ext uri="{FF2B5EF4-FFF2-40B4-BE49-F238E27FC236}">
              <a16:creationId xmlns:a16="http://schemas.microsoft.com/office/drawing/2014/main" id="{1C9AEF21-5B61-34A5-9535-322FEE10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298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215900</xdr:colOff>
      <xdr:row>135</xdr:row>
      <xdr:rowOff>139700</xdr:rowOff>
    </xdr:to>
    <xdr:pic>
      <xdr:nvPicPr>
        <xdr:cNvPr id="134" name="Picture 133" descr="South Korea">
          <a:hlinkClick xmlns:r="http://schemas.openxmlformats.org/officeDocument/2006/relationships" r:id="rId255" tooltip="South Korea"/>
          <a:extLst>
            <a:ext uri="{FF2B5EF4-FFF2-40B4-BE49-F238E27FC236}">
              <a16:creationId xmlns:a16="http://schemas.microsoft.com/office/drawing/2014/main" id="{F8154679-C5A7-201F-139F-6AE943C6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409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136</xdr:row>
      <xdr:rowOff>31750</xdr:rowOff>
    </xdr:from>
    <xdr:to>
      <xdr:col>1</xdr:col>
      <xdr:colOff>215900</xdr:colOff>
      <xdr:row>136</xdr:row>
      <xdr:rowOff>139700</xdr:rowOff>
    </xdr:to>
    <xdr:pic>
      <xdr:nvPicPr>
        <xdr:cNvPr id="135" name="Picture 134" descr="Kuwait">
          <a:hlinkClick xmlns:r="http://schemas.openxmlformats.org/officeDocument/2006/relationships" r:id="rId257" tooltip="Kuwait"/>
          <a:extLst>
            <a:ext uri="{FF2B5EF4-FFF2-40B4-BE49-F238E27FC236}">
              <a16:creationId xmlns:a16="http://schemas.microsoft.com/office/drawing/2014/main" id="{5BBDD1B6-B90E-78A7-1840-B7CFFFF1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000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215900</xdr:colOff>
      <xdr:row>137</xdr:row>
      <xdr:rowOff>133350</xdr:rowOff>
    </xdr:to>
    <xdr:pic>
      <xdr:nvPicPr>
        <xdr:cNvPr id="136" name="Picture 135" descr="Kyrgyzstan">
          <a:hlinkClick xmlns:r="http://schemas.openxmlformats.org/officeDocument/2006/relationships" r:id="rId259" tooltip="Kyrgyzstan"/>
          <a:extLst>
            <a:ext uri="{FF2B5EF4-FFF2-40B4-BE49-F238E27FC236}">
              <a16:creationId xmlns:a16="http://schemas.microsoft.com/office/drawing/2014/main" id="{2C736131-4749-7C7A-23AA-B1833C33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3430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19050</xdr:rowOff>
    </xdr:from>
    <xdr:to>
      <xdr:col>1</xdr:col>
      <xdr:colOff>215900</xdr:colOff>
      <xdr:row>138</xdr:row>
      <xdr:rowOff>158750</xdr:rowOff>
    </xdr:to>
    <xdr:pic>
      <xdr:nvPicPr>
        <xdr:cNvPr id="137" name="Picture 136" descr="Laos">
          <a:hlinkClick xmlns:r="http://schemas.openxmlformats.org/officeDocument/2006/relationships" r:id="rId261" tooltip="Laos"/>
          <a:extLst>
            <a:ext uri="{FF2B5EF4-FFF2-40B4-BE49-F238E27FC236}">
              <a16:creationId xmlns:a16="http://schemas.microsoft.com/office/drawing/2014/main" id="{6676D467-0AF8-4A57-E0F2-2218E7116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9208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139</xdr:row>
      <xdr:rowOff>50800</xdr:rowOff>
    </xdr:from>
    <xdr:to>
      <xdr:col>1</xdr:col>
      <xdr:colOff>215900</xdr:colOff>
      <xdr:row>139</xdr:row>
      <xdr:rowOff>158750</xdr:rowOff>
    </xdr:to>
    <xdr:pic>
      <xdr:nvPicPr>
        <xdr:cNvPr id="138" name="Picture 137" descr="Latvia">
          <a:hlinkClick xmlns:r="http://schemas.openxmlformats.org/officeDocument/2006/relationships" r:id="rId263" tooltip="Latvia"/>
          <a:extLst>
            <a:ext uri="{FF2B5EF4-FFF2-40B4-BE49-F238E27FC236}">
              <a16:creationId xmlns:a16="http://schemas.microsoft.com/office/drawing/2014/main" id="{7FFE06B4-68AD-C99C-BCD2-C0463C06A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8797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215900</xdr:colOff>
      <xdr:row>140</xdr:row>
      <xdr:rowOff>139700</xdr:rowOff>
    </xdr:to>
    <xdr:pic>
      <xdr:nvPicPr>
        <xdr:cNvPr id="139" name="Picture 138" descr="Lebanon">
          <a:hlinkClick xmlns:r="http://schemas.openxmlformats.org/officeDocument/2006/relationships" r:id="rId265" tooltip="Lebanon"/>
          <a:extLst>
            <a:ext uri="{FF2B5EF4-FFF2-40B4-BE49-F238E27FC236}">
              <a16:creationId xmlns:a16="http://schemas.microsoft.com/office/drawing/2014/main" id="{C8B30EDA-F466-EC2F-7897-62A9D9ED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387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141</xdr:row>
      <xdr:rowOff>31750</xdr:rowOff>
    </xdr:from>
    <xdr:to>
      <xdr:col>1</xdr:col>
      <xdr:colOff>215900</xdr:colOff>
      <xdr:row>142</xdr:row>
      <xdr:rowOff>0</xdr:rowOff>
    </xdr:to>
    <xdr:pic>
      <xdr:nvPicPr>
        <xdr:cNvPr id="140" name="Picture 139" descr="Lesotho">
          <a:hlinkClick xmlns:r="http://schemas.openxmlformats.org/officeDocument/2006/relationships" r:id="rId267" tooltip="Lesotho"/>
          <a:extLst>
            <a:ext uri="{FF2B5EF4-FFF2-40B4-BE49-F238E27FC236}">
              <a16:creationId xmlns:a16="http://schemas.microsoft.com/office/drawing/2014/main" id="{2AAA4BC8-95C7-BAFB-9459-30CA18F0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9782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142</xdr:row>
      <xdr:rowOff>63500</xdr:rowOff>
    </xdr:from>
    <xdr:to>
      <xdr:col>1</xdr:col>
      <xdr:colOff>215900</xdr:colOff>
      <xdr:row>143</xdr:row>
      <xdr:rowOff>0</xdr:rowOff>
    </xdr:to>
    <xdr:pic>
      <xdr:nvPicPr>
        <xdr:cNvPr id="141" name="Picture 140" descr="Liberia">
          <a:hlinkClick xmlns:r="http://schemas.openxmlformats.org/officeDocument/2006/relationships" r:id="rId269" tooltip="Liberia"/>
          <a:extLst>
            <a:ext uri="{FF2B5EF4-FFF2-40B4-BE49-F238E27FC236}">
              <a16:creationId xmlns:a16="http://schemas.microsoft.com/office/drawing/2014/main" id="{565E8771-88F5-A477-1543-F60669FE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7529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1</xdr:col>
      <xdr:colOff>215900</xdr:colOff>
      <xdr:row>143</xdr:row>
      <xdr:rowOff>114300</xdr:rowOff>
    </xdr:to>
    <xdr:pic>
      <xdr:nvPicPr>
        <xdr:cNvPr id="142" name="Picture 141" descr="Libya">
          <a:hlinkClick xmlns:r="http://schemas.openxmlformats.org/officeDocument/2006/relationships" r:id="rId271" tooltip="Libya"/>
          <a:extLst>
            <a:ext uri="{FF2B5EF4-FFF2-40B4-BE49-F238E27FC236}">
              <a16:creationId xmlns:a16="http://schemas.microsoft.com/office/drawing/2014/main" id="{A977B5AF-1E0A-5405-C856-A7FDACB3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2482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1</xdr:col>
      <xdr:colOff>215900</xdr:colOff>
      <xdr:row>144</xdr:row>
      <xdr:rowOff>133350</xdr:rowOff>
    </xdr:to>
    <xdr:pic>
      <xdr:nvPicPr>
        <xdr:cNvPr id="143" name="Picture 142" descr="Liechtenstein">
          <a:hlinkClick xmlns:r="http://schemas.openxmlformats.org/officeDocument/2006/relationships" r:id="rId273" tooltip="Liechtenstein"/>
          <a:extLst>
            <a:ext uri="{FF2B5EF4-FFF2-40B4-BE49-F238E27FC236}">
              <a16:creationId xmlns:a16="http://schemas.microsoft.com/office/drawing/2014/main" id="{B6C37710-A908-31D9-9951-AD153A57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6229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145</xdr:row>
      <xdr:rowOff>19050</xdr:rowOff>
    </xdr:from>
    <xdr:to>
      <xdr:col>1</xdr:col>
      <xdr:colOff>215900</xdr:colOff>
      <xdr:row>145</xdr:row>
      <xdr:rowOff>152400</xdr:rowOff>
    </xdr:to>
    <xdr:pic>
      <xdr:nvPicPr>
        <xdr:cNvPr id="144" name="Picture 143" descr="Lithuania">
          <a:hlinkClick xmlns:r="http://schemas.openxmlformats.org/officeDocument/2006/relationships" r:id="rId275" tooltip="Lithuania"/>
          <a:extLst>
            <a:ext uri="{FF2B5EF4-FFF2-40B4-BE49-F238E27FC236}">
              <a16:creationId xmlns:a16="http://schemas.microsoft.com/office/drawing/2014/main" id="{FFB82625-7CE8-CD17-CF04-5E2280A1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25690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38100</xdr:rowOff>
    </xdr:from>
    <xdr:to>
      <xdr:col>1</xdr:col>
      <xdr:colOff>215900</xdr:colOff>
      <xdr:row>146</xdr:row>
      <xdr:rowOff>171450</xdr:rowOff>
    </xdr:to>
    <xdr:pic>
      <xdr:nvPicPr>
        <xdr:cNvPr id="145" name="Picture 144" descr="Luxembourg">
          <a:hlinkClick xmlns:r="http://schemas.openxmlformats.org/officeDocument/2006/relationships" r:id="rId277" tooltip="Luxembourg"/>
          <a:extLst>
            <a:ext uri="{FF2B5EF4-FFF2-40B4-BE49-F238E27FC236}">
              <a16:creationId xmlns:a16="http://schemas.microsoft.com/office/drawing/2014/main" id="{0B9688D9-1CEA-7D2F-E65E-0AA7BEFF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310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147</xdr:row>
      <xdr:rowOff>57150</xdr:rowOff>
    </xdr:from>
    <xdr:to>
      <xdr:col>1</xdr:col>
      <xdr:colOff>215900</xdr:colOff>
      <xdr:row>147</xdr:row>
      <xdr:rowOff>196850</xdr:rowOff>
    </xdr:to>
    <xdr:pic>
      <xdr:nvPicPr>
        <xdr:cNvPr id="146" name="Picture 145" descr="Macau">
          <a:hlinkClick xmlns:r="http://schemas.openxmlformats.org/officeDocument/2006/relationships" r:id="rId279" tooltip="Macau"/>
          <a:extLst>
            <a:ext uri="{FF2B5EF4-FFF2-40B4-BE49-F238E27FC236}">
              <a16:creationId xmlns:a16="http://schemas.microsoft.com/office/drawing/2014/main" id="{C8855BD0-2404-8801-04CF-AA643D70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4277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88900</xdr:rowOff>
    </xdr:from>
    <xdr:to>
      <xdr:col>1</xdr:col>
      <xdr:colOff>215900</xdr:colOff>
      <xdr:row>149</xdr:row>
      <xdr:rowOff>53975</xdr:rowOff>
    </xdr:to>
    <xdr:pic>
      <xdr:nvPicPr>
        <xdr:cNvPr id="147" name="Picture 146" descr="Madagascar">
          <a:hlinkClick xmlns:r="http://schemas.openxmlformats.org/officeDocument/2006/relationships" r:id="rId281" tooltip="Madagascar"/>
          <a:extLst>
            <a:ext uri="{FF2B5EF4-FFF2-40B4-BE49-F238E27FC236}">
              <a16:creationId xmlns:a16="http://schemas.microsoft.com/office/drawing/2014/main" id="{86893ED2-5CD1-4E17-D7CF-08A411D8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4950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149</xdr:row>
      <xdr:rowOff>120650</xdr:rowOff>
    </xdr:from>
    <xdr:to>
      <xdr:col>1</xdr:col>
      <xdr:colOff>215900</xdr:colOff>
      <xdr:row>150</xdr:row>
      <xdr:rowOff>85725</xdr:rowOff>
    </xdr:to>
    <xdr:pic>
      <xdr:nvPicPr>
        <xdr:cNvPr id="148" name="Picture 147" descr="Malawi">
          <a:hlinkClick xmlns:r="http://schemas.openxmlformats.org/officeDocument/2006/relationships" r:id="rId283" tooltip="Malawi"/>
          <a:extLst>
            <a:ext uri="{FF2B5EF4-FFF2-40B4-BE49-F238E27FC236}">
              <a16:creationId xmlns:a16="http://schemas.microsoft.com/office/drawing/2014/main" id="{414B8401-3188-CBC4-B292-4BA453171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9091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152400</xdr:rowOff>
    </xdr:from>
    <xdr:to>
      <xdr:col>1</xdr:col>
      <xdr:colOff>215900</xdr:colOff>
      <xdr:row>151</xdr:row>
      <xdr:rowOff>57150</xdr:rowOff>
    </xdr:to>
    <xdr:pic>
      <xdr:nvPicPr>
        <xdr:cNvPr id="149" name="Picture 148" descr="Malaysia">
          <a:hlinkClick xmlns:r="http://schemas.openxmlformats.org/officeDocument/2006/relationships" r:id="rId285" tooltip="Malaysia"/>
          <a:extLst>
            <a:ext uri="{FF2B5EF4-FFF2-40B4-BE49-F238E27FC236}">
              <a16:creationId xmlns:a16="http://schemas.microsoft.com/office/drawing/2014/main" id="{51DB1241-72BB-9563-9CCB-7C26519E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4997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215900</xdr:colOff>
      <xdr:row>151</xdr:row>
      <xdr:rowOff>139700</xdr:rowOff>
    </xdr:to>
    <xdr:pic>
      <xdr:nvPicPr>
        <xdr:cNvPr id="150" name="Picture 149" descr="Maldives">
          <a:hlinkClick xmlns:r="http://schemas.openxmlformats.org/officeDocument/2006/relationships" r:id="rId287" tooltip="Maldives"/>
          <a:extLst>
            <a:ext uri="{FF2B5EF4-FFF2-40B4-BE49-F238E27FC236}">
              <a16:creationId xmlns:a16="http://schemas.microsoft.com/office/drawing/2014/main" id="{294F0A29-FEDC-062C-ADFE-BAE20DE3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67219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152</xdr:row>
      <xdr:rowOff>31750</xdr:rowOff>
    </xdr:from>
    <xdr:to>
      <xdr:col>1</xdr:col>
      <xdr:colOff>215900</xdr:colOff>
      <xdr:row>153</xdr:row>
      <xdr:rowOff>0</xdr:rowOff>
    </xdr:to>
    <xdr:pic>
      <xdr:nvPicPr>
        <xdr:cNvPr id="151" name="Picture 150" descr="Mali">
          <a:hlinkClick xmlns:r="http://schemas.openxmlformats.org/officeDocument/2006/relationships" r:id="rId289" tooltip="Mali"/>
          <a:extLst>
            <a:ext uri="{FF2B5EF4-FFF2-40B4-BE49-F238E27FC236}">
              <a16:creationId xmlns:a16="http://schemas.microsoft.com/office/drawing/2014/main" id="{47F6F0FD-9685-B196-9BE2-F43BBCD8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74966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153</xdr:row>
      <xdr:rowOff>63500</xdr:rowOff>
    </xdr:from>
    <xdr:to>
      <xdr:col>1</xdr:col>
      <xdr:colOff>215900</xdr:colOff>
      <xdr:row>154</xdr:row>
      <xdr:rowOff>28575</xdr:rowOff>
    </xdr:to>
    <xdr:pic>
      <xdr:nvPicPr>
        <xdr:cNvPr id="152" name="Picture 151" descr="Malta">
          <a:hlinkClick xmlns:r="http://schemas.openxmlformats.org/officeDocument/2006/relationships" r:id="rId291" tooltip="Malta"/>
          <a:extLst>
            <a:ext uri="{FF2B5EF4-FFF2-40B4-BE49-F238E27FC236}">
              <a16:creationId xmlns:a16="http://schemas.microsoft.com/office/drawing/2014/main" id="{713323FB-E6E8-D409-E692-E9D826E00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087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154</xdr:row>
      <xdr:rowOff>95250</xdr:rowOff>
    </xdr:from>
    <xdr:to>
      <xdr:col>1</xdr:col>
      <xdr:colOff>215900</xdr:colOff>
      <xdr:row>155</xdr:row>
      <xdr:rowOff>25400</xdr:rowOff>
    </xdr:to>
    <xdr:pic>
      <xdr:nvPicPr>
        <xdr:cNvPr id="153" name="Picture 152" descr="Marshall Islands">
          <a:hlinkClick xmlns:r="http://schemas.openxmlformats.org/officeDocument/2006/relationships" r:id="rId293" tooltip="Marshall Islands"/>
          <a:extLst>
            <a:ext uri="{FF2B5EF4-FFF2-40B4-BE49-F238E27FC236}">
              <a16:creationId xmlns:a16="http://schemas.microsoft.com/office/drawing/2014/main" id="{A86FC9FF-5A72-4714-BB08-84B9D52B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6777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215900</xdr:colOff>
      <xdr:row>155</xdr:row>
      <xdr:rowOff>139700</xdr:rowOff>
    </xdr:to>
    <xdr:pic>
      <xdr:nvPicPr>
        <xdr:cNvPr id="154" name="Picture 153" descr="Martinique">
          <a:hlinkClick xmlns:r="http://schemas.openxmlformats.org/officeDocument/2006/relationships" r:id="rId295" tooltip="Martinique"/>
          <a:extLst>
            <a:ext uri="{FF2B5EF4-FFF2-40B4-BE49-F238E27FC236}">
              <a16:creationId xmlns:a16="http://schemas.microsoft.com/office/drawing/2014/main" id="{D6AB52F2-8379-7614-8304-0E4B56E6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5096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156</xdr:row>
      <xdr:rowOff>31750</xdr:rowOff>
    </xdr:from>
    <xdr:to>
      <xdr:col>1</xdr:col>
      <xdr:colOff>215900</xdr:colOff>
      <xdr:row>157</xdr:row>
      <xdr:rowOff>0</xdr:rowOff>
    </xdr:to>
    <xdr:pic>
      <xdr:nvPicPr>
        <xdr:cNvPr id="155" name="Picture 154" descr="Mauritania">
          <a:hlinkClick xmlns:r="http://schemas.openxmlformats.org/officeDocument/2006/relationships" r:id="rId297" tooltip="Mauritania"/>
          <a:extLst>
            <a:ext uri="{FF2B5EF4-FFF2-40B4-BE49-F238E27FC236}">
              <a16:creationId xmlns:a16="http://schemas.microsoft.com/office/drawing/2014/main" id="{BAD47B45-A1A5-C093-9591-715E0024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916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157</xdr:row>
      <xdr:rowOff>63500</xdr:rowOff>
    </xdr:from>
    <xdr:to>
      <xdr:col>1</xdr:col>
      <xdr:colOff>215900</xdr:colOff>
      <xdr:row>158</xdr:row>
      <xdr:rowOff>28575</xdr:rowOff>
    </xdr:to>
    <xdr:pic>
      <xdr:nvPicPr>
        <xdr:cNvPr id="156" name="Picture 155" descr="Mauritius">
          <a:hlinkClick xmlns:r="http://schemas.openxmlformats.org/officeDocument/2006/relationships" r:id="rId299" tooltip="Mauritius"/>
          <a:extLst>
            <a:ext uri="{FF2B5EF4-FFF2-40B4-BE49-F238E27FC236}">
              <a16:creationId xmlns:a16="http://schemas.microsoft.com/office/drawing/2014/main" id="{8ED302AD-921F-0DFE-8F11-9DE431AB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1059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95250</xdr:rowOff>
    </xdr:from>
    <xdr:to>
      <xdr:col>1</xdr:col>
      <xdr:colOff>215900</xdr:colOff>
      <xdr:row>159</xdr:row>
      <xdr:rowOff>28575</xdr:rowOff>
    </xdr:to>
    <xdr:pic>
      <xdr:nvPicPr>
        <xdr:cNvPr id="157" name="Picture 156" descr="Mayotte">
          <a:hlinkClick xmlns:r="http://schemas.openxmlformats.org/officeDocument/2006/relationships" r:id="rId301" tooltip="Mayotte"/>
          <a:extLst>
            <a:ext uri="{FF2B5EF4-FFF2-40B4-BE49-F238E27FC236}">
              <a16:creationId xmlns:a16="http://schemas.microsoft.com/office/drawing/2014/main" id="{A6815EDD-08F9-B3B2-FC2F-3502C99E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1833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127000</xdr:rowOff>
    </xdr:from>
    <xdr:to>
      <xdr:col>1</xdr:col>
      <xdr:colOff>215900</xdr:colOff>
      <xdr:row>160</xdr:row>
      <xdr:rowOff>73025</xdr:rowOff>
    </xdr:to>
    <xdr:pic>
      <xdr:nvPicPr>
        <xdr:cNvPr id="158" name="Picture 157" descr="Mexico">
          <a:hlinkClick xmlns:r="http://schemas.openxmlformats.org/officeDocument/2006/relationships" r:id="rId303" tooltip="Mexico"/>
          <a:extLst>
            <a:ext uri="{FF2B5EF4-FFF2-40B4-BE49-F238E27FC236}">
              <a16:creationId xmlns:a16="http://schemas.microsoft.com/office/drawing/2014/main" id="{24DAF069-75FE-A0EA-FD04-D7B78EB4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2379800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160</xdr:row>
      <xdr:rowOff>139700</xdr:rowOff>
    </xdr:from>
    <xdr:to>
      <xdr:col>1</xdr:col>
      <xdr:colOff>215900</xdr:colOff>
      <xdr:row>160</xdr:row>
      <xdr:rowOff>254000</xdr:rowOff>
    </xdr:to>
    <xdr:pic>
      <xdr:nvPicPr>
        <xdr:cNvPr id="159" name="Picture 158" descr="Federated States of Micronesia">
          <a:hlinkClick xmlns:r="http://schemas.openxmlformats.org/officeDocument/2006/relationships" r:id="rId305" tooltip="Federated States of Micronesia"/>
          <a:extLst>
            <a:ext uri="{FF2B5EF4-FFF2-40B4-BE49-F238E27FC236}">
              <a16:creationId xmlns:a16="http://schemas.microsoft.com/office/drawing/2014/main" id="{F74255E9-6FAA-FBD4-2A81-4D2E430B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1354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215900</xdr:colOff>
      <xdr:row>161</xdr:row>
      <xdr:rowOff>114300</xdr:rowOff>
    </xdr:to>
    <xdr:pic>
      <xdr:nvPicPr>
        <xdr:cNvPr id="160" name="Picture 159" descr="Moldova">
          <a:hlinkClick xmlns:r="http://schemas.openxmlformats.org/officeDocument/2006/relationships" r:id="rId307" tooltip="Moldova"/>
          <a:extLst>
            <a:ext uri="{FF2B5EF4-FFF2-40B4-BE49-F238E27FC236}">
              <a16:creationId xmlns:a16="http://schemas.microsoft.com/office/drawing/2014/main" id="{981C96AA-2C07-0BDF-EEA4-CB9F7F13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1070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177800</xdr:colOff>
      <xdr:row>162</xdr:row>
      <xdr:rowOff>139700</xdr:rowOff>
    </xdr:to>
    <xdr:pic>
      <xdr:nvPicPr>
        <xdr:cNvPr id="161" name="Picture 160" descr="Monaco">
          <a:hlinkClick xmlns:r="http://schemas.openxmlformats.org/officeDocument/2006/relationships" r:id="rId309" tooltip="Monaco"/>
          <a:extLst>
            <a:ext uri="{FF2B5EF4-FFF2-40B4-BE49-F238E27FC236}">
              <a16:creationId xmlns:a16="http://schemas.microsoft.com/office/drawing/2014/main" id="{FA9505F2-7A6D-6F5B-147C-3C4331B3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4849950"/>
          <a:ext cx="1841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163</xdr:row>
      <xdr:rowOff>31750</xdr:rowOff>
    </xdr:from>
    <xdr:to>
      <xdr:col>1</xdr:col>
      <xdr:colOff>215900</xdr:colOff>
      <xdr:row>163</xdr:row>
      <xdr:rowOff>139700</xdr:rowOff>
    </xdr:to>
    <xdr:pic>
      <xdr:nvPicPr>
        <xdr:cNvPr id="162" name="Picture 161" descr="Mongolia">
          <a:hlinkClick xmlns:r="http://schemas.openxmlformats.org/officeDocument/2006/relationships" r:id="rId311" tooltip="Mongolia"/>
          <a:extLst>
            <a:ext uri="{FF2B5EF4-FFF2-40B4-BE49-F238E27FC236}">
              <a16:creationId xmlns:a16="http://schemas.microsoft.com/office/drawing/2014/main" id="{C6FF1AAF-7796-7DC6-DA35-8E21D7B5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6246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1</xdr:col>
      <xdr:colOff>215900</xdr:colOff>
      <xdr:row>164</xdr:row>
      <xdr:rowOff>114300</xdr:rowOff>
    </xdr:to>
    <xdr:pic>
      <xdr:nvPicPr>
        <xdr:cNvPr id="163" name="Picture 162" descr="Montenegro">
          <a:hlinkClick xmlns:r="http://schemas.openxmlformats.org/officeDocument/2006/relationships" r:id="rId313" tooltip="Montenegro"/>
          <a:extLst>
            <a:ext uri="{FF2B5EF4-FFF2-40B4-BE49-F238E27FC236}">
              <a16:creationId xmlns:a16="http://schemas.microsoft.com/office/drawing/2014/main" id="{ADF2BEF3-64BC-4E5C-37E7-234B2432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9675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1</xdr:col>
      <xdr:colOff>215900</xdr:colOff>
      <xdr:row>165</xdr:row>
      <xdr:rowOff>114300</xdr:rowOff>
    </xdr:to>
    <xdr:pic>
      <xdr:nvPicPr>
        <xdr:cNvPr id="164" name="Picture 163" descr="Montserrat">
          <a:hlinkClick xmlns:r="http://schemas.openxmlformats.org/officeDocument/2006/relationships" r:id="rId315" tooltip="Montserrat"/>
          <a:extLst>
            <a:ext uri="{FF2B5EF4-FFF2-40B4-BE49-F238E27FC236}">
              <a16:creationId xmlns:a16="http://schemas.microsoft.com/office/drawing/2014/main" id="{B69B7DB4-D024-09F3-B69B-1306AFAB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63422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1</xdr:col>
      <xdr:colOff>215900</xdr:colOff>
      <xdr:row>166</xdr:row>
      <xdr:rowOff>139700</xdr:rowOff>
    </xdr:to>
    <xdr:pic>
      <xdr:nvPicPr>
        <xdr:cNvPr id="165" name="Picture 164" descr="Morocco">
          <a:hlinkClick xmlns:r="http://schemas.openxmlformats.org/officeDocument/2006/relationships" r:id="rId317" tooltip="Morocco"/>
          <a:extLst>
            <a:ext uri="{FF2B5EF4-FFF2-40B4-BE49-F238E27FC236}">
              <a16:creationId xmlns:a16="http://schemas.microsoft.com/office/drawing/2014/main" id="{3497380A-7E17-A317-419E-962FC4571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67168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167</xdr:row>
      <xdr:rowOff>31750</xdr:rowOff>
    </xdr:from>
    <xdr:to>
      <xdr:col>1</xdr:col>
      <xdr:colOff>215900</xdr:colOff>
      <xdr:row>168</xdr:row>
      <xdr:rowOff>0</xdr:rowOff>
    </xdr:to>
    <xdr:pic>
      <xdr:nvPicPr>
        <xdr:cNvPr id="166" name="Picture 165" descr="Mozambique">
          <a:hlinkClick xmlns:r="http://schemas.openxmlformats.org/officeDocument/2006/relationships" r:id="rId319" tooltip="Mozambique"/>
          <a:extLst>
            <a:ext uri="{FF2B5EF4-FFF2-40B4-BE49-F238E27FC236}">
              <a16:creationId xmlns:a16="http://schemas.microsoft.com/office/drawing/2014/main" id="{E285FBE7-6A72-0937-7AC6-F88ADD2B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491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168</xdr:row>
      <xdr:rowOff>63500</xdr:rowOff>
    </xdr:from>
    <xdr:to>
      <xdr:col>1</xdr:col>
      <xdr:colOff>215900</xdr:colOff>
      <xdr:row>169</xdr:row>
      <xdr:rowOff>0</xdr:rowOff>
    </xdr:to>
    <xdr:pic>
      <xdr:nvPicPr>
        <xdr:cNvPr id="167" name="Picture 166" descr="Myanmar">
          <a:hlinkClick xmlns:r="http://schemas.openxmlformats.org/officeDocument/2006/relationships" r:id="rId79" tooltip="Myanmar"/>
          <a:extLst>
            <a:ext uri="{FF2B5EF4-FFF2-40B4-BE49-F238E27FC236}">
              <a16:creationId xmlns:a16="http://schemas.microsoft.com/office/drawing/2014/main" id="{05A28D24-0A2D-133A-3595-0D54EFF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84504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169</xdr:row>
      <xdr:rowOff>95250</xdr:rowOff>
    </xdr:from>
    <xdr:to>
      <xdr:col>1</xdr:col>
      <xdr:colOff>215900</xdr:colOff>
      <xdr:row>170</xdr:row>
      <xdr:rowOff>53975</xdr:rowOff>
    </xdr:to>
    <xdr:pic>
      <xdr:nvPicPr>
        <xdr:cNvPr id="168" name="Picture 167" descr="Namibia">
          <a:hlinkClick xmlns:r="http://schemas.openxmlformats.org/officeDocument/2006/relationships" r:id="rId321" tooltip="Namibia"/>
          <a:extLst>
            <a:ext uri="{FF2B5EF4-FFF2-40B4-BE49-F238E27FC236}">
              <a16:creationId xmlns:a16="http://schemas.microsoft.com/office/drawing/2014/main" id="{64322144-606E-8397-9A51-BA112FA6A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8996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127000</xdr:rowOff>
    </xdr:from>
    <xdr:to>
      <xdr:col>1</xdr:col>
      <xdr:colOff>215900</xdr:colOff>
      <xdr:row>171</xdr:row>
      <xdr:rowOff>53975</xdr:rowOff>
    </xdr:to>
    <xdr:pic>
      <xdr:nvPicPr>
        <xdr:cNvPr id="169" name="Picture 168" descr="Nauru">
          <a:hlinkClick xmlns:r="http://schemas.openxmlformats.org/officeDocument/2006/relationships" r:id="rId323" tooltip="Nauru"/>
          <a:extLst>
            <a:ext uri="{FF2B5EF4-FFF2-40B4-BE49-F238E27FC236}">
              <a16:creationId xmlns:a16="http://schemas.microsoft.com/office/drawing/2014/main" id="{C52E09D4-E1BA-3EAA-7025-D0EE3594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7712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152400</xdr:colOff>
      <xdr:row>171</xdr:row>
      <xdr:rowOff>190500</xdr:rowOff>
    </xdr:to>
    <xdr:pic>
      <xdr:nvPicPr>
        <xdr:cNvPr id="170" name="Picture 169" descr="Nepal">
          <a:hlinkClick xmlns:r="http://schemas.openxmlformats.org/officeDocument/2006/relationships" r:id="rId325" tooltip="Nepal"/>
          <a:extLst>
            <a:ext uri="{FF2B5EF4-FFF2-40B4-BE49-F238E27FC236}">
              <a16:creationId xmlns:a16="http://schemas.microsoft.com/office/drawing/2014/main" id="{CA1DDD7C-B471-D615-4442-61A02431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203000"/>
          <a:ext cx="1524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172</xdr:row>
      <xdr:rowOff>76200</xdr:rowOff>
    </xdr:from>
    <xdr:to>
      <xdr:col>1</xdr:col>
      <xdr:colOff>215900</xdr:colOff>
      <xdr:row>172</xdr:row>
      <xdr:rowOff>215900</xdr:rowOff>
    </xdr:to>
    <xdr:pic>
      <xdr:nvPicPr>
        <xdr:cNvPr id="171" name="Picture 170" descr="Netherlands">
          <a:hlinkClick xmlns:r="http://schemas.openxmlformats.org/officeDocument/2006/relationships" r:id="rId91" tooltip="Netherlands"/>
          <a:extLst>
            <a:ext uri="{FF2B5EF4-FFF2-40B4-BE49-F238E27FC236}">
              <a16:creationId xmlns:a16="http://schemas.microsoft.com/office/drawing/2014/main" id="{4BB5C43F-E41F-D753-128B-3A591661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793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173</xdr:row>
      <xdr:rowOff>107950</xdr:rowOff>
    </xdr:from>
    <xdr:to>
      <xdr:col>1</xdr:col>
      <xdr:colOff>215900</xdr:colOff>
      <xdr:row>174</xdr:row>
      <xdr:rowOff>6350</xdr:rowOff>
    </xdr:to>
    <xdr:pic>
      <xdr:nvPicPr>
        <xdr:cNvPr id="172" name="Picture 171" descr="New Caledonia">
          <a:hlinkClick xmlns:r="http://schemas.openxmlformats.org/officeDocument/2006/relationships" r:id="rId327" tooltip="New Caledonia"/>
          <a:extLst>
            <a:ext uri="{FF2B5EF4-FFF2-40B4-BE49-F238E27FC236}">
              <a16:creationId xmlns:a16="http://schemas.microsoft.com/office/drawing/2014/main" id="{D3B8D0E5-F8C2-3CCD-97F7-EC27E6BB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1752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215900</xdr:colOff>
      <xdr:row>174</xdr:row>
      <xdr:rowOff>114300</xdr:rowOff>
    </xdr:to>
    <xdr:pic>
      <xdr:nvPicPr>
        <xdr:cNvPr id="173" name="Picture 172" descr="New Zealand">
          <a:hlinkClick xmlns:r="http://schemas.openxmlformats.org/officeDocument/2006/relationships" r:id="rId329" tooltip="New Zealand"/>
          <a:extLst>
            <a:ext uri="{FF2B5EF4-FFF2-40B4-BE49-F238E27FC236}">
              <a16:creationId xmlns:a16="http://schemas.microsoft.com/office/drawing/2014/main" id="{99EFA9D2-70CB-49A9-7542-422E8FD6E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019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215900</xdr:colOff>
      <xdr:row>175</xdr:row>
      <xdr:rowOff>133350</xdr:rowOff>
    </xdr:to>
    <xdr:pic>
      <xdr:nvPicPr>
        <xdr:cNvPr id="174" name="Picture 173" descr="Nicaragua">
          <a:hlinkClick xmlns:r="http://schemas.openxmlformats.org/officeDocument/2006/relationships" r:id="rId331" tooltip="Nicaragua"/>
          <a:extLst>
            <a:ext uri="{FF2B5EF4-FFF2-40B4-BE49-F238E27FC236}">
              <a16:creationId xmlns:a16="http://schemas.microsoft.com/office/drawing/2014/main" id="{60AF61A9-1A70-BE74-ECD7-138D1331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3937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176</xdr:row>
      <xdr:rowOff>19050</xdr:rowOff>
    </xdr:from>
    <xdr:to>
      <xdr:col>1</xdr:col>
      <xdr:colOff>171450</xdr:colOff>
      <xdr:row>176</xdr:row>
      <xdr:rowOff>158750</xdr:rowOff>
    </xdr:to>
    <xdr:pic>
      <xdr:nvPicPr>
        <xdr:cNvPr id="175" name="Picture 174" descr="Niger">
          <a:hlinkClick xmlns:r="http://schemas.openxmlformats.org/officeDocument/2006/relationships" r:id="rId333" tooltip="Niger"/>
          <a:extLst>
            <a:ext uri="{FF2B5EF4-FFF2-40B4-BE49-F238E27FC236}">
              <a16:creationId xmlns:a16="http://schemas.microsoft.com/office/drawing/2014/main" id="{D8054FBC-A29B-2F76-F930-2F96E8C5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3339900"/>
          <a:ext cx="1714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177</xdr:row>
      <xdr:rowOff>50800</xdr:rowOff>
    </xdr:from>
    <xdr:to>
      <xdr:col>1</xdr:col>
      <xdr:colOff>215900</xdr:colOff>
      <xdr:row>177</xdr:row>
      <xdr:rowOff>158750</xdr:rowOff>
    </xdr:to>
    <xdr:pic>
      <xdr:nvPicPr>
        <xdr:cNvPr id="176" name="Picture 175" descr="Nigeria">
          <a:hlinkClick xmlns:r="http://schemas.openxmlformats.org/officeDocument/2006/relationships" r:id="rId335" tooltip="Nigeria"/>
          <a:extLst>
            <a:ext uri="{FF2B5EF4-FFF2-40B4-BE49-F238E27FC236}">
              <a16:creationId xmlns:a16="http://schemas.microsoft.com/office/drawing/2014/main" id="{DA4FBE45-65CB-78A3-148C-75474DD8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1146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215900</xdr:colOff>
      <xdr:row>178</xdr:row>
      <xdr:rowOff>114300</xdr:rowOff>
    </xdr:to>
    <xdr:pic>
      <xdr:nvPicPr>
        <xdr:cNvPr id="177" name="Picture 176" descr="Niue">
          <a:hlinkClick xmlns:r="http://schemas.openxmlformats.org/officeDocument/2006/relationships" r:id="rId337" tooltip="Niue"/>
          <a:extLst>
            <a:ext uri="{FF2B5EF4-FFF2-40B4-BE49-F238E27FC236}">
              <a16:creationId xmlns:a16="http://schemas.microsoft.com/office/drawing/2014/main" id="{35AB751B-9849-1A07-C918-15E95AAF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8067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215900</xdr:colOff>
      <xdr:row>179</xdr:row>
      <xdr:rowOff>114300</xdr:rowOff>
    </xdr:to>
    <xdr:pic>
      <xdr:nvPicPr>
        <xdr:cNvPr id="178" name="Picture 177" descr="Norfolk Island">
          <a:hlinkClick xmlns:r="http://schemas.openxmlformats.org/officeDocument/2006/relationships" r:id="rId339" tooltip="Norfolk Island"/>
          <a:extLst>
            <a:ext uri="{FF2B5EF4-FFF2-40B4-BE49-F238E27FC236}">
              <a16:creationId xmlns:a16="http://schemas.microsoft.com/office/drawing/2014/main" id="{1B8A19C2-50AF-5A90-085F-2EB38B9C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181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215900</xdr:colOff>
      <xdr:row>180</xdr:row>
      <xdr:rowOff>114300</xdr:rowOff>
    </xdr:to>
    <xdr:pic>
      <xdr:nvPicPr>
        <xdr:cNvPr id="179" name="Picture 178" descr="North Korea">
          <a:hlinkClick xmlns:r="http://schemas.openxmlformats.org/officeDocument/2006/relationships" r:id="rId133" tooltip="North Korea"/>
          <a:extLst>
            <a:ext uri="{FF2B5EF4-FFF2-40B4-BE49-F238E27FC236}">
              <a16:creationId xmlns:a16="http://schemas.microsoft.com/office/drawing/2014/main" id="{67429320-7EF4-FF94-8688-8D3376BC8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5687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215900</xdr:colOff>
      <xdr:row>181</xdr:row>
      <xdr:rowOff>114300</xdr:rowOff>
    </xdr:to>
    <xdr:pic>
      <xdr:nvPicPr>
        <xdr:cNvPr id="180" name="Picture 179" descr="Northern Mariana Islands">
          <a:hlinkClick xmlns:r="http://schemas.openxmlformats.org/officeDocument/2006/relationships" r:id="rId341" tooltip="Northern Mariana Islands"/>
          <a:extLst>
            <a:ext uri="{FF2B5EF4-FFF2-40B4-BE49-F238E27FC236}">
              <a16:creationId xmlns:a16="http://schemas.microsoft.com/office/drawing/2014/main" id="{AE274BE3-8CB9-6273-3EC3-ACA28476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57592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196850</xdr:colOff>
      <xdr:row>182</xdr:row>
      <xdr:rowOff>139700</xdr:rowOff>
    </xdr:to>
    <xdr:pic>
      <xdr:nvPicPr>
        <xdr:cNvPr id="181" name="Picture 180" descr="Norway">
          <a:hlinkClick xmlns:r="http://schemas.openxmlformats.org/officeDocument/2006/relationships" r:id="rId343" tooltip="Norway"/>
          <a:extLst>
            <a:ext uri="{FF2B5EF4-FFF2-40B4-BE49-F238E27FC236}">
              <a16:creationId xmlns:a16="http://schemas.microsoft.com/office/drawing/2014/main" id="{1BE5DA5F-241F-757B-704C-9DFF42B44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705465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31750</xdr:rowOff>
    </xdr:from>
    <xdr:to>
      <xdr:col>1</xdr:col>
      <xdr:colOff>215900</xdr:colOff>
      <xdr:row>183</xdr:row>
      <xdr:rowOff>139700</xdr:rowOff>
    </xdr:to>
    <xdr:pic>
      <xdr:nvPicPr>
        <xdr:cNvPr id="182" name="Picture 181" descr="North Macedonia">
          <a:hlinkClick xmlns:r="http://schemas.openxmlformats.org/officeDocument/2006/relationships" r:id="rId344" tooltip="North Macedonia"/>
          <a:extLst>
            <a:ext uri="{FF2B5EF4-FFF2-40B4-BE49-F238E27FC236}">
              <a16:creationId xmlns:a16="http://schemas.microsoft.com/office/drawing/2014/main" id="{72B215A2-D316-F7D4-ACF6-1313617E6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78293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215900</xdr:colOff>
      <xdr:row>184</xdr:row>
      <xdr:rowOff>120650</xdr:rowOff>
    </xdr:to>
    <xdr:pic>
      <xdr:nvPicPr>
        <xdr:cNvPr id="183" name="Picture 182" descr="Oman">
          <a:hlinkClick xmlns:r="http://schemas.openxmlformats.org/officeDocument/2006/relationships" r:id="rId346" tooltip="Oman"/>
          <a:extLst>
            <a:ext uri="{FF2B5EF4-FFF2-40B4-BE49-F238E27FC236}">
              <a16:creationId xmlns:a16="http://schemas.microsoft.com/office/drawing/2014/main" id="{DAAD06EC-46D1-37EE-F7CC-8CFB2FA5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8299250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12700</xdr:rowOff>
    </xdr:from>
    <xdr:to>
      <xdr:col>1</xdr:col>
      <xdr:colOff>215900</xdr:colOff>
      <xdr:row>185</xdr:row>
      <xdr:rowOff>158750</xdr:rowOff>
    </xdr:to>
    <xdr:pic>
      <xdr:nvPicPr>
        <xdr:cNvPr id="184" name="Picture 183" descr="Pakistan">
          <a:hlinkClick xmlns:r="http://schemas.openxmlformats.org/officeDocument/2006/relationships" r:id="rId348" tooltip="Pakistan"/>
          <a:extLst>
            <a:ext uri="{FF2B5EF4-FFF2-40B4-BE49-F238E27FC236}">
              <a16:creationId xmlns:a16="http://schemas.microsoft.com/office/drawing/2014/main" id="{A458BD9D-0EF4-792D-0BCD-5DAC2B07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8870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44450</xdr:rowOff>
    </xdr:from>
    <xdr:to>
      <xdr:col>1</xdr:col>
      <xdr:colOff>215900</xdr:colOff>
      <xdr:row>187</xdr:row>
      <xdr:rowOff>0</xdr:rowOff>
    </xdr:to>
    <xdr:pic>
      <xdr:nvPicPr>
        <xdr:cNvPr id="185" name="Picture 184" descr="Palau">
          <a:hlinkClick xmlns:r="http://schemas.openxmlformats.org/officeDocument/2006/relationships" r:id="rId350" tooltip="Palau"/>
          <a:extLst>
            <a:ext uri="{FF2B5EF4-FFF2-40B4-BE49-F238E27FC236}">
              <a16:creationId xmlns:a16="http://schemas.microsoft.com/office/drawing/2014/main" id="{1DC17E02-4E9A-FF8C-F818-73ACA5B98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98296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187</xdr:row>
      <xdr:rowOff>63500</xdr:rowOff>
    </xdr:from>
    <xdr:to>
      <xdr:col>1</xdr:col>
      <xdr:colOff>215900</xdr:colOff>
      <xdr:row>187</xdr:row>
      <xdr:rowOff>177800</xdr:rowOff>
    </xdr:to>
    <xdr:pic>
      <xdr:nvPicPr>
        <xdr:cNvPr id="186" name="Picture 185" descr="Palestine">
          <a:hlinkClick xmlns:r="http://schemas.openxmlformats.org/officeDocument/2006/relationships" r:id="rId352" tooltip="Palestine"/>
          <a:extLst>
            <a:ext uri="{FF2B5EF4-FFF2-40B4-BE49-F238E27FC236}">
              <a16:creationId xmlns:a16="http://schemas.microsoft.com/office/drawing/2014/main" id="{5E48017E-53EE-339A-349B-9D9ABA8E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04074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</xdr:col>
      <xdr:colOff>215900</xdr:colOff>
      <xdr:row>188</xdr:row>
      <xdr:rowOff>139700</xdr:rowOff>
    </xdr:to>
    <xdr:pic>
      <xdr:nvPicPr>
        <xdr:cNvPr id="187" name="Picture 186" descr="Panama">
          <a:hlinkClick xmlns:r="http://schemas.openxmlformats.org/officeDocument/2006/relationships" r:id="rId354" tooltip="Panama"/>
          <a:extLst>
            <a:ext uri="{FF2B5EF4-FFF2-40B4-BE49-F238E27FC236}">
              <a16:creationId xmlns:a16="http://schemas.microsoft.com/office/drawing/2014/main" id="{721DCE9F-E5DF-531F-59B3-F4D8AE1E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07186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189</xdr:row>
      <xdr:rowOff>31750</xdr:rowOff>
    </xdr:from>
    <xdr:to>
      <xdr:col>1</xdr:col>
      <xdr:colOff>190500</xdr:colOff>
      <xdr:row>190</xdr:row>
      <xdr:rowOff>0</xdr:rowOff>
    </xdr:to>
    <xdr:pic>
      <xdr:nvPicPr>
        <xdr:cNvPr id="188" name="Picture 187" descr="Papua New Guinea">
          <a:hlinkClick xmlns:r="http://schemas.openxmlformats.org/officeDocument/2006/relationships" r:id="rId356" tooltip="Papua New Guinea"/>
          <a:extLst>
            <a:ext uri="{FF2B5EF4-FFF2-40B4-BE49-F238E27FC236}">
              <a16:creationId xmlns:a16="http://schemas.microsoft.com/office/drawing/2014/main" id="{9F717DE3-98F2-AC2C-EE6F-725F3450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1493300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190</xdr:row>
      <xdr:rowOff>63500</xdr:rowOff>
    </xdr:from>
    <xdr:to>
      <xdr:col>1</xdr:col>
      <xdr:colOff>215900</xdr:colOff>
      <xdr:row>191</xdr:row>
      <xdr:rowOff>9525</xdr:rowOff>
    </xdr:to>
    <xdr:pic>
      <xdr:nvPicPr>
        <xdr:cNvPr id="189" name="Picture 188" descr="Paraguay">
          <a:hlinkClick xmlns:r="http://schemas.openxmlformats.org/officeDocument/2006/relationships" r:id="rId358" tooltip="Paraguay"/>
          <a:extLst>
            <a:ext uri="{FF2B5EF4-FFF2-40B4-BE49-F238E27FC236}">
              <a16:creationId xmlns:a16="http://schemas.microsoft.com/office/drawing/2014/main" id="{062C618E-0E25-EE87-13AB-F527446D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2636300"/>
          <a:ext cx="2222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191</xdr:row>
      <xdr:rowOff>76200</xdr:rowOff>
    </xdr:from>
    <xdr:to>
      <xdr:col>1</xdr:col>
      <xdr:colOff>215900</xdr:colOff>
      <xdr:row>191</xdr:row>
      <xdr:rowOff>219075</xdr:rowOff>
    </xdr:to>
    <xdr:pic>
      <xdr:nvPicPr>
        <xdr:cNvPr id="190" name="Picture 189" descr="China">
          <a:hlinkClick xmlns:r="http://schemas.openxmlformats.org/officeDocument/2006/relationships" r:id="rId101" tooltip="China"/>
          <a:extLst>
            <a:ext uri="{FF2B5EF4-FFF2-40B4-BE49-F238E27FC236}">
              <a16:creationId xmlns:a16="http://schemas.microsoft.com/office/drawing/2014/main" id="{CEFAB7AD-E323-54A9-9A4F-E6C1AC0A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33919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215900</xdr:colOff>
      <xdr:row>192</xdr:row>
      <xdr:rowOff>139700</xdr:rowOff>
    </xdr:to>
    <xdr:pic>
      <xdr:nvPicPr>
        <xdr:cNvPr id="191" name="Picture 190" descr="Peru">
          <a:hlinkClick xmlns:r="http://schemas.openxmlformats.org/officeDocument/2006/relationships" r:id="rId360" tooltip="Peru"/>
          <a:extLst>
            <a:ext uri="{FF2B5EF4-FFF2-40B4-BE49-F238E27FC236}">
              <a16:creationId xmlns:a16="http://schemas.microsoft.com/office/drawing/2014/main" id="{D24D2668-3A10-0EBE-B80F-A03A7E97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35062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193</xdr:row>
      <xdr:rowOff>31750</xdr:rowOff>
    </xdr:from>
    <xdr:to>
      <xdr:col>1</xdr:col>
      <xdr:colOff>215900</xdr:colOff>
      <xdr:row>193</xdr:row>
      <xdr:rowOff>139700</xdr:rowOff>
    </xdr:to>
    <xdr:pic>
      <xdr:nvPicPr>
        <xdr:cNvPr id="192" name="Picture 191" descr="Philippines">
          <a:hlinkClick xmlns:r="http://schemas.openxmlformats.org/officeDocument/2006/relationships" r:id="rId362" tooltip="Philippines"/>
          <a:extLst>
            <a:ext uri="{FF2B5EF4-FFF2-40B4-BE49-F238E27FC236}">
              <a16:creationId xmlns:a16="http://schemas.microsoft.com/office/drawing/2014/main" id="{0E6ED712-E435-9927-8EC1-0091A7E4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40968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215900</xdr:colOff>
      <xdr:row>194</xdr:row>
      <xdr:rowOff>114300</xdr:rowOff>
    </xdr:to>
    <xdr:pic>
      <xdr:nvPicPr>
        <xdr:cNvPr id="193" name="Picture 192" descr="Pitcairn Islands">
          <a:hlinkClick xmlns:r="http://schemas.openxmlformats.org/officeDocument/2006/relationships" r:id="rId364" tooltip="Pitcairn Islands"/>
          <a:extLst>
            <a:ext uri="{FF2B5EF4-FFF2-40B4-BE49-F238E27FC236}">
              <a16:creationId xmlns:a16="http://schemas.microsoft.com/office/drawing/2014/main" id="{1E69C053-9591-3376-D26A-4E049EBD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49921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1</xdr:col>
      <xdr:colOff>215900</xdr:colOff>
      <xdr:row>195</xdr:row>
      <xdr:rowOff>133350</xdr:rowOff>
    </xdr:to>
    <xdr:pic>
      <xdr:nvPicPr>
        <xdr:cNvPr id="194" name="Picture 193" descr="Poland">
          <a:hlinkClick xmlns:r="http://schemas.openxmlformats.org/officeDocument/2006/relationships" r:id="rId366" tooltip="Poland"/>
          <a:extLst>
            <a:ext uri="{FF2B5EF4-FFF2-40B4-BE49-F238E27FC236}">
              <a16:creationId xmlns:a16="http://schemas.microsoft.com/office/drawing/2014/main" id="{4A6D646C-6F4E-346C-59B1-D81BCEF0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563350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196</xdr:row>
      <xdr:rowOff>19050</xdr:rowOff>
    </xdr:from>
    <xdr:to>
      <xdr:col>1</xdr:col>
      <xdr:colOff>215900</xdr:colOff>
      <xdr:row>196</xdr:row>
      <xdr:rowOff>158750</xdr:rowOff>
    </xdr:to>
    <xdr:pic>
      <xdr:nvPicPr>
        <xdr:cNvPr id="195" name="Picture 194" descr="Portugal">
          <a:hlinkClick xmlns:r="http://schemas.openxmlformats.org/officeDocument/2006/relationships" r:id="rId368" tooltip="Portugal"/>
          <a:extLst>
            <a:ext uri="{FF2B5EF4-FFF2-40B4-BE49-F238E27FC236}">
              <a16:creationId xmlns:a16="http://schemas.microsoft.com/office/drawing/2014/main" id="{CC650EF9-B0B7-ED47-DDDE-BFF5EC07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62113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50800</xdr:rowOff>
    </xdr:from>
    <xdr:to>
      <xdr:col>1</xdr:col>
      <xdr:colOff>215900</xdr:colOff>
      <xdr:row>197</xdr:row>
      <xdr:rowOff>196850</xdr:rowOff>
    </xdr:to>
    <xdr:pic>
      <xdr:nvPicPr>
        <xdr:cNvPr id="196" name="Picture 195" descr="Puerto Rico">
          <a:hlinkClick xmlns:r="http://schemas.openxmlformats.org/officeDocument/2006/relationships" r:id="rId370" tooltip="Puerto Rico"/>
          <a:extLst>
            <a:ext uri="{FF2B5EF4-FFF2-40B4-BE49-F238E27FC236}">
              <a16:creationId xmlns:a16="http://schemas.microsoft.com/office/drawing/2014/main" id="{F213E06C-92AF-4D2E-9FEF-AC8BD681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69860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198</xdr:row>
      <xdr:rowOff>82550</xdr:rowOff>
    </xdr:from>
    <xdr:to>
      <xdr:col>1</xdr:col>
      <xdr:colOff>215900</xdr:colOff>
      <xdr:row>198</xdr:row>
      <xdr:rowOff>171450</xdr:rowOff>
    </xdr:to>
    <xdr:pic>
      <xdr:nvPicPr>
        <xdr:cNvPr id="197" name="Picture 196" descr="Qatar">
          <a:hlinkClick xmlns:r="http://schemas.openxmlformats.org/officeDocument/2006/relationships" r:id="rId372" tooltip="Qatar"/>
          <a:extLst>
            <a:ext uri="{FF2B5EF4-FFF2-40B4-BE49-F238E27FC236}">
              <a16:creationId xmlns:a16="http://schemas.microsoft.com/office/drawing/2014/main" id="{624C3128-5E64-C1F6-7B8C-6BB879C4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7659150"/>
          <a:ext cx="22225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1</xdr:col>
      <xdr:colOff>215900</xdr:colOff>
      <xdr:row>199</xdr:row>
      <xdr:rowOff>139700</xdr:rowOff>
    </xdr:to>
    <xdr:pic>
      <xdr:nvPicPr>
        <xdr:cNvPr id="198" name="Picture 197" descr="Taiwan">
          <a:hlinkClick xmlns:r="http://schemas.openxmlformats.org/officeDocument/2006/relationships" r:id="rId103" tooltip="Taiwan"/>
          <a:extLst>
            <a:ext uri="{FF2B5EF4-FFF2-40B4-BE49-F238E27FC236}">
              <a16:creationId xmlns:a16="http://schemas.microsoft.com/office/drawing/2014/main" id="{B35A7523-1F86-3BE9-4D1C-D5367913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79512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215900</xdr:colOff>
      <xdr:row>200</xdr:row>
      <xdr:rowOff>139700</xdr:rowOff>
    </xdr:to>
    <xdr:pic>
      <xdr:nvPicPr>
        <xdr:cNvPr id="199" name="Picture 198" descr="South Korea">
          <a:hlinkClick xmlns:r="http://schemas.openxmlformats.org/officeDocument/2006/relationships" r:id="rId255" tooltip="South Korea"/>
          <a:extLst>
            <a:ext uri="{FF2B5EF4-FFF2-40B4-BE49-F238E27FC236}">
              <a16:creationId xmlns:a16="http://schemas.microsoft.com/office/drawing/2014/main" id="{DB054AE9-22CB-3798-DAC3-366969BC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8141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215900</xdr:colOff>
      <xdr:row>201</xdr:row>
      <xdr:rowOff>139700</xdr:rowOff>
    </xdr:to>
    <xdr:pic>
      <xdr:nvPicPr>
        <xdr:cNvPr id="200" name="Picture 199" descr="Republic of the Congo">
          <a:hlinkClick xmlns:r="http://schemas.openxmlformats.org/officeDocument/2006/relationships" r:id="rId115" tooltip="Republic of the Congo"/>
          <a:extLst>
            <a:ext uri="{FF2B5EF4-FFF2-40B4-BE49-F238E27FC236}">
              <a16:creationId xmlns:a16="http://schemas.microsoft.com/office/drawing/2014/main" id="{C082BE31-5450-2B77-DD4A-22A33C5F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83322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1</xdr:col>
      <xdr:colOff>215900</xdr:colOff>
      <xdr:row>202</xdr:row>
      <xdr:rowOff>139700</xdr:rowOff>
    </xdr:to>
    <xdr:pic>
      <xdr:nvPicPr>
        <xdr:cNvPr id="201" name="Picture 200" descr="Réunion">
          <a:hlinkClick xmlns:r="http://schemas.openxmlformats.org/officeDocument/2006/relationships" r:id="rId374" tooltip="Réunion"/>
          <a:extLst>
            <a:ext uri="{FF2B5EF4-FFF2-40B4-BE49-F238E27FC236}">
              <a16:creationId xmlns:a16="http://schemas.microsoft.com/office/drawing/2014/main" id="{A0A6540A-9DA8-3AB9-0B90-8EDDD201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8522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203</xdr:row>
      <xdr:rowOff>31750</xdr:rowOff>
    </xdr:from>
    <xdr:to>
      <xdr:col>1</xdr:col>
      <xdr:colOff>215900</xdr:colOff>
      <xdr:row>203</xdr:row>
      <xdr:rowOff>177800</xdr:rowOff>
    </xdr:to>
    <xdr:pic>
      <xdr:nvPicPr>
        <xdr:cNvPr id="202" name="Picture 201" descr="Romania">
          <a:hlinkClick xmlns:r="http://schemas.openxmlformats.org/officeDocument/2006/relationships" r:id="rId376" tooltip="Romania"/>
          <a:extLst>
            <a:ext uri="{FF2B5EF4-FFF2-40B4-BE49-F238E27FC236}">
              <a16:creationId xmlns:a16="http://schemas.microsoft.com/office/drawing/2014/main" id="{697261C3-1645-5546-7319-B2864273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89291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204</xdr:row>
      <xdr:rowOff>63500</xdr:rowOff>
    </xdr:from>
    <xdr:to>
      <xdr:col>1</xdr:col>
      <xdr:colOff>215900</xdr:colOff>
      <xdr:row>204</xdr:row>
      <xdr:rowOff>209550</xdr:rowOff>
    </xdr:to>
    <xdr:pic>
      <xdr:nvPicPr>
        <xdr:cNvPr id="203" name="Picture 202" descr="Russia">
          <a:hlinkClick xmlns:r="http://schemas.openxmlformats.org/officeDocument/2006/relationships" r:id="rId378" tooltip="Russia"/>
          <a:extLst>
            <a:ext uri="{FF2B5EF4-FFF2-40B4-BE49-F238E27FC236}">
              <a16:creationId xmlns:a16="http://schemas.microsoft.com/office/drawing/2014/main" id="{0DBBFD43-B8D8-0DBA-4F72-A461AA91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9335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205</xdr:row>
      <xdr:rowOff>95250</xdr:rowOff>
    </xdr:from>
    <xdr:to>
      <xdr:col>1</xdr:col>
      <xdr:colOff>215900</xdr:colOff>
      <xdr:row>206</xdr:row>
      <xdr:rowOff>53975</xdr:rowOff>
    </xdr:to>
    <xdr:pic>
      <xdr:nvPicPr>
        <xdr:cNvPr id="204" name="Picture 203" descr="Rwanda">
          <a:hlinkClick xmlns:r="http://schemas.openxmlformats.org/officeDocument/2006/relationships" r:id="rId380" tooltip="Rwanda"/>
          <a:extLst>
            <a:ext uri="{FF2B5EF4-FFF2-40B4-BE49-F238E27FC236}">
              <a16:creationId xmlns:a16="http://schemas.microsoft.com/office/drawing/2014/main" id="{FE22DFE8-6674-C2AC-5467-B95CE35C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01102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206</xdr:row>
      <xdr:rowOff>127000</xdr:rowOff>
    </xdr:from>
    <xdr:to>
      <xdr:col>1</xdr:col>
      <xdr:colOff>215900</xdr:colOff>
      <xdr:row>206</xdr:row>
      <xdr:rowOff>276225</xdr:rowOff>
    </xdr:to>
    <xdr:pic>
      <xdr:nvPicPr>
        <xdr:cNvPr id="205" name="Picture 204" descr="Saba (island)">
          <a:hlinkClick xmlns:r="http://schemas.openxmlformats.org/officeDocument/2006/relationships" r:id="rId59" tooltip="Saba (island)"/>
          <a:extLst>
            <a:ext uri="{FF2B5EF4-FFF2-40B4-BE49-F238E27FC236}">
              <a16:creationId xmlns:a16="http://schemas.microsoft.com/office/drawing/2014/main" id="{BD212DA4-E607-FD6A-D011-9FB26669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08849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215900</xdr:colOff>
      <xdr:row>207</xdr:row>
      <xdr:rowOff>114300</xdr:rowOff>
    </xdr:to>
    <xdr:pic>
      <xdr:nvPicPr>
        <xdr:cNvPr id="206" name="Picture 205" descr="Sahrawi Arab Democratic Republic">
          <a:hlinkClick xmlns:r="http://schemas.openxmlformats.org/officeDocument/2006/relationships" r:id="rId382" tooltip="Sahrawi Arab Democratic Republic"/>
          <a:extLst>
            <a:ext uri="{FF2B5EF4-FFF2-40B4-BE49-F238E27FC236}">
              <a16:creationId xmlns:a16="http://schemas.microsoft.com/office/drawing/2014/main" id="{0931C955-FFFB-4F15-C825-6A98BCD8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09484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1</xdr:col>
      <xdr:colOff>215900</xdr:colOff>
      <xdr:row>208</xdr:row>
      <xdr:rowOff>139700</xdr:rowOff>
    </xdr:to>
    <xdr:pic>
      <xdr:nvPicPr>
        <xdr:cNvPr id="207" name="Picture 206" descr="Saint Barthélemy">
          <a:hlinkClick xmlns:r="http://schemas.openxmlformats.org/officeDocument/2006/relationships" r:id="rId384" tooltip="Saint Barthélemy"/>
          <a:extLst>
            <a:ext uri="{FF2B5EF4-FFF2-40B4-BE49-F238E27FC236}">
              <a16:creationId xmlns:a16="http://schemas.microsoft.com/office/drawing/2014/main" id="{3ED5471E-988B-3108-BF73-56F917CE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11389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31750</xdr:rowOff>
    </xdr:from>
    <xdr:to>
      <xdr:col>1</xdr:col>
      <xdr:colOff>215900</xdr:colOff>
      <xdr:row>209</xdr:row>
      <xdr:rowOff>177800</xdr:rowOff>
    </xdr:to>
    <xdr:pic>
      <xdr:nvPicPr>
        <xdr:cNvPr id="208" name="Picture 207" descr="Saint Kitts and Nevis">
          <a:hlinkClick xmlns:r="http://schemas.openxmlformats.org/officeDocument/2006/relationships" r:id="rId386" tooltip="Saint Kitts and Nevis"/>
          <a:extLst>
            <a:ext uri="{FF2B5EF4-FFF2-40B4-BE49-F238E27FC236}">
              <a16:creationId xmlns:a16="http://schemas.microsoft.com/office/drawing/2014/main" id="{DC1CBEF2-FA7B-1B54-AB87-A6A51A43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16850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63500</xdr:rowOff>
    </xdr:from>
    <xdr:to>
      <xdr:col>1</xdr:col>
      <xdr:colOff>215900</xdr:colOff>
      <xdr:row>210</xdr:row>
      <xdr:rowOff>177800</xdr:rowOff>
    </xdr:to>
    <xdr:pic>
      <xdr:nvPicPr>
        <xdr:cNvPr id="209" name="Picture 208" descr="Saint Lucia">
          <a:hlinkClick xmlns:r="http://schemas.openxmlformats.org/officeDocument/2006/relationships" r:id="rId388" tooltip="Saint Lucia"/>
          <a:extLst>
            <a:ext uri="{FF2B5EF4-FFF2-40B4-BE49-F238E27FC236}">
              <a16:creationId xmlns:a16="http://schemas.microsoft.com/office/drawing/2014/main" id="{8FACE42A-99DB-4F6F-193F-AC5CFAB3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23581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215900</xdr:colOff>
      <xdr:row>211</xdr:row>
      <xdr:rowOff>139700</xdr:rowOff>
    </xdr:to>
    <xdr:pic>
      <xdr:nvPicPr>
        <xdr:cNvPr id="210" name="Picture 209" descr="Collectivity of Saint Martin">
          <a:hlinkClick xmlns:r="http://schemas.openxmlformats.org/officeDocument/2006/relationships" r:id="rId390" tooltip="Collectivity of Saint Martin"/>
          <a:extLst>
            <a:ext uri="{FF2B5EF4-FFF2-40B4-BE49-F238E27FC236}">
              <a16:creationId xmlns:a16="http://schemas.microsoft.com/office/drawing/2014/main" id="{D38D5908-1A05-4761-C51B-AA53FDCB9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2669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212</xdr:row>
      <xdr:rowOff>31750</xdr:rowOff>
    </xdr:from>
    <xdr:to>
      <xdr:col>1</xdr:col>
      <xdr:colOff>215900</xdr:colOff>
      <xdr:row>212</xdr:row>
      <xdr:rowOff>177800</xdr:rowOff>
    </xdr:to>
    <xdr:pic>
      <xdr:nvPicPr>
        <xdr:cNvPr id="211" name="Picture 210" descr="Saint Pierre and Miquelon">
          <a:hlinkClick xmlns:r="http://schemas.openxmlformats.org/officeDocument/2006/relationships" r:id="rId391" tooltip="Saint Pierre and Miquelon"/>
          <a:extLst>
            <a:ext uri="{FF2B5EF4-FFF2-40B4-BE49-F238E27FC236}">
              <a16:creationId xmlns:a16="http://schemas.microsoft.com/office/drawing/2014/main" id="{A8CC29D6-EE90-3331-5D44-EC281C10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2154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213</xdr:row>
      <xdr:rowOff>63500</xdr:rowOff>
    </xdr:from>
    <xdr:to>
      <xdr:col>1</xdr:col>
      <xdr:colOff>215900</xdr:colOff>
      <xdr:row>213</xdr:row>
      <xdr:rowOff>209550</xdr:rowOff>
    </xdr:to>
    <xdr:pic>
      <xdr:nvPicPr>
        <xdr:cNvPr id="212" name="Picture 211" descr="Saint Vincent and the Grenadines">
          <a:hlinkClick xmlns:r="http://schemas.openxmlformats.org/officeDocument/2006/relationships" r:id="rId393" tooltip="Saint Vincent and the Grenadines"/>
          <a:extLst>
            <a:ext uri="{FF2B5EF4-FFF2-40B4-BE49-F238E27FC236}">
              <a16:creationId xmlns:a16="http://schemas.microsoft.com/office/drawing/2014/main" id="{66F2C1FA-9356-7341-F077-19B3F46D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40155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214</xdr:row>
      <xdr:rowOff>95250</xdr:rowOff>
    </xdr:from>
    <xdr:to>
      <xdr:col>1</xdr:col>
      <xdr:colOff>215900</xdr:colOff>
      <xdr:row>214</xdr:row>
      <xdr:rowOff>206375</xdr:rowOff>
    </xdr:to>
    <xdr:pic>
      <xdr:nvPicPr>
        <xdr:cNvPr id="213" name="Picture 212" descr="Saint Helena">
          <a:hlinkClick xmlns:r="http://schemas.openxmlformats.org/officeDocument/2006/relationships" r:id="rId395" tooltip="Saint Helena"/>
          <a:extLst>
            <a:ext uri="{FF2B5EF4-FFF2-40B4-BE49-F238E27FC236}">
              <a16:creationId xmlns:a16="http://schemas.microsoft.com/office/drawing/2014/main" id="{CF0F9881-1449-7888-D678-A6236456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46759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215900</xdr:colOff>
      <xdr:row>215</xdr:row>
      <xdr:rowOff>114300</xdr:rowOff>
    </xdr:to>
    <xdr:pic>
      <xdr:nvPicPr>
        <xdr:cNvPr id="214" name="Picture 213" descr="Ascension Island">
          <a:hlinkClick xmlns:r="http://schemas.openxmlformats.org/officeDocument/2006/relationships" r:id="rId397" tooltip="Ascension Island"/>
          <a:extLst>
            <a:ext uri="{FF2B5EF4-FFF2-40B4-BE49-F238E27FC236}">
              <a16:creationId xmlns:a16="http://schemas.microsoft.com/office/drawing/2014/main" id="{E6B01C81-C637-76D0-AD58-27158B79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48346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215900</xdr:colOff>
      <xdr:row>216</xdr:row>
      <xdr:rowOff>114300</xdr:rowOff>
    </xdr:to>
    <xdr:pic>
      <xdr:nvPicPr>
        <xdr:cNvPr id="215" name="Picture 214" descr="Tristan da Cunha">
          <a:hlinkClick xmlns:r="http://schemas.openxmlformats.org/officeDocument/2006/relationships" r:id="rId399" tooltip="Tristan da Cunha"/>
          <a:extLst>
            <a:ext uri="{FF2B5EF4-FFF2-40B4-BE49-F238E27FC236}">
              <a16:creationId xmlns:a16="http://schemas.microsoft.com/office/drawing/2014/main" id="{980E32C6-EC4B-E4AC-BABA-8B6EE9D3E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50886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1</xdr:col>
      <xdr:colOff>215900</xdr:colOff>
      <xdr:row>217</xdr:row>
      <xdr:rowOff>114300</xdr:rowOff>
    </xdr:to>
    <xdr:pic>
      <xdr:nvPicPr>
        <xdr:cNvPr id="216" name="Picture 215" descr="Samoa">
          <a:hlinkClick xmlns:r="http://schemas.openxmlformats.org/officeDocument/2006/relationships" r:id="rId401" tooltip="Samoa"/>
          <a:extLst>
            <a:ext uri="{FF2B5EF4-FFF2-40B4-BE49-F238E27FC236}">
              <a16:creationId xmlns:a16="http://schemas.microsoft.com/office/drawing/2014/main" id="{887ABAE2-14E5-8D31-607C-A89CE595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53490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190500</xdr:colOff>
      <xdr:row>218</xdr:row>
      <xdr:rowOff>139700</xdr:rowOff>
    </xdr:to>
    <xdr:pic>
      <xdr:nvPicPr>
        <xdr:cNvPr id="217" name="Picture 216" descr="San Marino">
          <a:hlinkClick xmlns:r="http://schemas.openxmlformats.org/officeDocument/2006/relationships" r:id="rId403" tooltip="San Marino"/>
          <a:extLst>
            <a:ext uri="{FF2B5EF4-FFF2-40B4-BE49-F238E27FC236}">
              <a16:creationId xmlns:a16="http://schemas.microsoft.com/office/drawing/2014/main" id="{64E2F9C8-2BCA-EA4B-FF95-9ADE7ABF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6091950"/>
          <a:ext cx="1905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219</xdr:row>
      <xdr:rowOff>31750</xdr:rowOff>
    </xdr:from>
    <xdr:to>
      <xdr:col>1</xdr:col>
      <xdr:colOff>215900</xdr:colOff>
      <xdr:row>219</xdr:row>
      <xdr:rowOff>139700</xdr:rowOff>
    </xdr:to>
    <xdr:pic>
      <xdr:nvPicPr>
        <xdr:cNvPr id="218" name="Picture 217" descr="São Tomé and Príncipe">
          <a:hlinkClick xmlns:r="http://schemas.openxmlformats.org/officeDocument/2006/relationships" r:id="rId405" tooltip="São Tomé and Príncipe"/>
          <a:extLst>
            <a:ext uri="{FF2B5EF4-FFF2-40B4-BE49-F238E27FC236}">
              <a16:creationId xmlns:a16="http://schemas.microsoft.com/office/drawing/2014/main" id="{D8C90DC4-1CBA-FA7A-D650-F9D13963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68666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215900</xdr:colOff>
      <xdr:row>220</xdr:row>
      <xdr:rowOff>139700</xdr:rowOff>
    </xdr:to>
    <xdr:pic>
      <xdr:nvPicPr>
        <xdr:cNvPr id="219" name="Picture 218" descr="Saudi Arabia">
          <a:hlinkClick xmlns:r="http://schemas.openxmlformats.org/officeDocument/2006/relationships" r:id="rId407" tooltip="Saudi Arabia"/>
          <a:extLst>
            <a:ext uri="{FF2B5EF4-FFF2-40B4-BE49-F238E27FC236}">
              <a16:creationId xmlns:a16="http://schemas.microsoft.com/office/drawing/2014/main" id="{690EE143-5425-8D8C-9169-77EB8A10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81303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31750</xdr:rowOff>
    </xdr:from>
    <xdr:to>
      <xdr:col>1</xdr:col>
      <xdr:colOff>215900</xdr:colOff>
      <xdr:row>222</xdr:row>
      <xdr:rowOff>0</xdr:rowOff>
    </xdr:to>
    <xdr:pic>
      <xdr:nvPicPr>
        <xdr:cNvPr id="220" name="Picture 219" descr="Senegal">
          <a:hlinkClick xmlns:r="http://schemas.openxmlformats.org/officeDocument/2006/relationships" r:id="rId409" tooltip="Senegal"/>
          <a:extLst>
            <a:ext uri="{FF2B5EF4-FFF2-40B4-BE49-F238E27FC236}">
              <a16:creationId xmlns:a16="http://schemas.microsoft.com/office/drawing/2014/main" id="{D7DE0867-823D-91C8-D1D8-4728E192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8905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222</xdr:row>
      <xdr:rowOff>63500</xdr:rowOff>
    </xdr:from>
    <xdr:to>
      <xdr:col>1</xdr:col>
      <xdr:colOff>215900</xdr:colOff>
      <xdr:row>223</xdr:row>
      <xdr:rowOff>28575</xdr:rowOff>
    </xdr:to>
    <xdr:pic>
      <xdr:nvPicPr>
        <xdr:cNvPr id="221" name="Picture 220" descr="Serbia">
          <a:hlinkClick xmlns:r="http://schemas.openxmlformats.org/officeDocument/2006/relationships" r:id="rId411" tooltip="Serbia"/>
          <a:extLst>
            <a:ext uri="{FF2B5EF4-FFF2-40B4-BE49-F238E27FC236}">
              <a16:creationId xmlns:a16="http://schemas.microsoft.com/office/drawing/2014/main" id="{C4FE24D1-F70E-32AC-4040-157405A4C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96797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95250</xdr:rowOff>
    </xdr:from>
    <xdr:to>
      <xdr:col>1</xdr:col>
      <xdr:colOff>215900</xdr:colOff>
      <xdr:row>224</xdr:row>
      <xdr:rowOff>28575</xdr:rowOff>
    </xdr:to>
    <xdr:pic>
      <xdr:nvPicPr>
        <xdr:cNvPr id="222" name="Picture 221" descr="Seychelles">
          <a:hlinkClick xmlns:r="http://schemas.openxmlformats.org/officeDocument/2006/relationships" r:id="rId413" tooltip="Seychelles"/>
          <a:extLst>
            <a:ext uri="{FF2B5EF4-FFF2-40B4-BE49-F238E27FC236}">
              <a16:creationId xmlns:a16="http://schemas.microsoft.com/office/drawing/2014/main" id="{663A2FC2-04C7-757F-DD64-2131C9AEA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2702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215900</xdr:colOff>
      <xdr:row>224</xdr:row>
      <xdr:rowOff>139700</xdr:rowOff>
    </xdr:to>
    <xdr:pic>
      <xdr:nvPicPr>
        <xdr:cNvPr id="223" name="Picture 222" descr="Sierra Leone">
          <a:hlinkClick xmlns:r="http://schemas.openxmlformats.org/officeDocument/2006/relationships" r:id="rId415" tooltip="Sierra Leone"/>
          <a:extLst>
            <a:ext uri="{FF2B5EF4-FFF2-40B4-BE49-F238E27FC236}">
              <a16:creationId xmlns:a16="http://schemas.microsoft.com/office/drawing/2014/main" id="{CEED8B70-47FF-662E-F49A-4B3F31FC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1102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225</xdr:row>
      <xdr:rowOff>31750</xdr:rowOff>
    </xdr:from>
    <xdr:to>
      <xdr:col>1</xdr:col>
      <xdr:colOff>215900</xdr:colOff>
      <xdr:row>226</xdr:row>
      <xdr:rowOff>0</xdr:rowOff>
    </xdr:to>
    <xdr:pic>
      <xdr:nvPicPr>
        <xdr:cNvPr id="224" name="Picture 223" descr="Singapore">
          <a:hlinkClick xmlns:r="http://schemas.openxmlformats.org/officeDocument/2006/relationships" r:id="rId417" tooltip="Singapore"/>
          <a:extLst>
            <a:ext uri="{FF2B5EF4-FFF2-40B4-BE49-F238E27FC236}">
              <a16:creationId xmlns:a16="http://schemas.microsoft.com/office/drawing/2014/main" id="{9620B005-300A-D246-222A-5AF8DD6B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18768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226</xdr:row>
      <xdr:rowOff>63500</xdr:rowOff>
    </xdr:from>
    <xdr:to>
      <xdr:col>1</xdr:col>
      <xdr:colOff>215900</xdr:colOff>
      <xdr:row>226</xdr:row>
      <xdr:rowOff>206375</xdr:rowOff>
    </xdr:to>
    <xdr:pic>
      <xdr:nvPicPr>
        <xdr:cNvPr id="225" name="Picture 224" descr="Sint Eustatius">
          <a:hlinkClick xmlns:r="http://schemas.openxmlformats.org/officeDocument/2006/relationships" r:id="rId57" tooltip="Sint Eustatius"/>
          <a:extLst>
            <a:ext uri="{FF2B5EF4-FFF2-40B4-BE49-F238E27FC236}">
              <a16:creationId xmlns:a16="http://schemas.microsoft.com/office/drawing/2014/main" id="{CB512694-35BB-D93F-A8A4-94553627D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28356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215900</xdr:colOff>
      <xdr:row>227</xdr:row>
      <xdr:rowOff>139700</xdr:rowOff>
    </xdr:to>
    <xdr:pic>
      <xdr:nvPicPr>
        <xdr:cNvPr id="226" name="Picture 225" descr="Sint Maarten">
          <a:hlinkClick xmlns:r="http://schemas.openxmlformats.org/officeDocument/2006/relationships" r:id="rId419" tooltip="Sint Maarten"/>
          <a:extLst>
            <a:ext uri="{FF2B5EF4-FFF2-40B4-BE49-F238E27FC236}">
              <a16:creationId xmlns:a16="http://schemas.microsoft.com/office/drawing/2014/main" id="{CD20A6F8-7C5F-78B4-29F2-26B0DF139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29626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228</xdr:row>
      <xdr:rowOff>31750</xdr:rowOff>
    </xdr:from>
    <xdr:to>
      <xdr:col>1</xdr:col>
      <xdr:colOff>215900</xdr:colOff>
      <xdr:row>229</xdr:row>
      <xdr:rowOff>0</xdr:rowOff>
    </xdr:to>
    <xdr:pic>
      <xdr:nvPicPr>
        <xdr:cNvPr id="227" name="Picture 226" descr="Slovakia">
          <a:hlinkClick xmlns:r="http://schemas.openxmlformats.org/officeDocument/2006/relationships" r:id="rId421" tooltip="Slovakia"/>
          <a:extLst>
            <a:ext uri="{FF2B5EF4-FFF2-40B4-BE49-F238E27FC236}">
              <a16:creationId xmlns:a16="http://schemas.microsoft.com/office/drawing/2014/main" id="{7F13D855-F2DB-A17D-833B-C2B4BEF1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33817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229</xdr:row>
      <xdr:rowOff>63500</xdr:rowOff>
    </xdr:from>
    <xdr:to>
      <xdr:col>1</xdr:col>
      <xdr:colOff>215900</xdr:colOff>
      <xdr:row>230</xdr:row>
      <xdr:rowOff>0</xdr:rowOff>
    </xdr:to>
    <xdr:pic>
      <xdr:nvPicPr>
        <xdr:cNvPr id="228" name="Picture 227" descr="Slovenia">
          <a:hlinkClick xmlns:r="http://schemas.openxmlformats.org/officeDocument/2006/relationships" r:id="rId423" tooltip="Slovenia"/>
          <a:extLst>
            <a:ext uri="{FF2B5EF4-FFF2-40B4-BE49-F238E27FC236}">
              <a16:creationId xmlns:a16="http://schemas.microsoft.com/office/drawing/2014/main" id="{5B79C66F-DD5F-92C8-B922-8A056062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39723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215900</xdr:colOff>
      <xdr:row>230</xdr:row>
      <xdr:rowOff>114300</xdr:rowOff>
    </xdr:to>
    <xdr:pic>
      <xdr:nvPicPr>
        <xdr:cNvPr id="229" name="Picture 228" descr="Solomon Islands">
          <a:hlinkClick xmlns:r="http://schemas.openxmlformats.org/officeDocument/2006/relationships" r:id="rId425" tooltip="Solomon Islands"/>
          <a:extLst>
            <a:ext uri="{FF2B5EF4-FFF2-40B4-BE49-F238E27FC236}">
              <a16:creationId xmlns:a16="http://schemas.microsoft.com/office/drawing/2014/main" id="{AFF3ED4E-1424-F5BB-CC96-8266FB60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46517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1</xdr:col>
      <xdr:colOff>215900</xdr:colOff>
      <xdr:row>231</xdr:row>
      <xdr:rowOff>139700</xdr:rowOff>
    </xdr:to>
    <xdr:pic>
      <xdr:nvPicPr>
        <xdr:cNvPr id="230" name="Picture 229" descr="Somalia">
          <a:hlinkClick xmlns:r="http://schemas.openxmlformats.org/officeDocument/2006/relationships" r:id="rId427" tooltip="Somalia"/>
          <a:extLst>
            <a:ext uri="{FF2B5EF4-FFF2-40B4-BE49-F238E27FC236}">
              <a16:creationId xmlns:a16="http://schemas.microsoft.com/office/drawing/2014/main" id="{8B4D37A3-3EE9-CAC3-F4B9-4598C99C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50391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232</xdr:row>
      <xdr:rowOff>31750</xdr:rowOff>
    </xdr:from>
    <xdr:to>
      <xdr:col>1</xdr:col>
      <xdr:colOff>215900</xdr:colOff>
      <xdr:row>233</xdr:row>
      <xdr:rowOff>0</xdr:rowOff>
    </xdr:to>
    <xdr:pic>
      <xdr:nvPicPr>
        <xdr:cNvPr id="231" name="Picture 230" descr="South Africa">
          <a:hlinkClick xmlns:r="http://schemas.openxmlformats.org/officeDocument/2006/relationships" r:id="rId429" tooltip="South Africa"/>
          <a:extLst>
            <a:ext uri="{FF2B5EF4-FFF2-40B4-BE49-F238E27FC236}">
              <a16:creationId xmlns:a16="http://schemas.microsoft.com/office/drawing/2014/main" id="{48004711-A867-73EA-1FB9-18271D72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59979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233</xdr:row>
      <xdr:rowOff>63500</xdr:rowOff>
    </xdr:from>
    <xdr:to>
      <xdr:col>1</xdr:col>
      <xdr:colOff>215900</xdr:colOff>
      <xdr:row>233</xdr:row>
      <xdr:rowOff>177800</xdr:rowOff>
    </xdr:to>
    <xdr:pic>
      <xdr:nvPicPr>
        <xdr:cNvPr id="232" name="Picture 231" descr="South Georgia and the South Sandwich Islands">
          <a:hlinkClick xmlns:r="http://schemas.openxmlformats.org/officeDocument/2006/relationships" r:id="rId431" tooltip="South Georgia and the South Sandwich Islands"/>
          <a:extLst>
            <a:ext uri="{FF2B5EF4-FFF2-40B4-BE49-F238E27FC236}">
              <a16:creationId xmlns:a16="http://schemas.microsoft.com/office/drawing/2014/main" id="{6A631F59-C73A-6BCB-7FF3-91F20486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67726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215900</xdr:colOff>
      <xdr:row>234</xdr:row>
      <xdr:rowOff>139700</xdr:rowOff>
    </xdr:to>
    <xdr:pic>
      <xdr:nvPicPr>
        <xdr:cNvPr id="233" name="Picture 232" descr="South Korea">
          <a:hlinkClick xmlns:r="http://schemas.openxmlformats.org/officeDocument/2006/relationships" r:id="rId255" tooltip="South Korea"/>
          <a:extLst>
            <a:ext uri="{FF2B5EF4-FFF2-40B4-BE49-F238E27FC236}">
              <a16:creationId xmlns:a16="http://schemas.microsoft.com/office/drawing/2014/main" id="{4D12D0FD-C3A1-1EBF-CCD3-004BBAB13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78204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215900</xdr:colOff>
      <xdr:row>235</xdr:row>
      <xdr:rowOff>114300</xdr:rowOff>
    </xdr:to>
    <xdr:pic>
      <xdr:nvPicPr>
        <xdr:cNvPr id="234" name="Picture 233" descr="South Sudan">
          <a:hlinkClick xmlns:r="http://schemas.openxmlformats.org/officeDocument/2006/relationships" r:id="rId433" tooltip="South Sudan"/>
          <a:extLst>
            <a:ext uri="{FF2B5EF4-FFF2-40B4-BE49-F238E27FC236}">
              <a16:creationId xmlns:a16="http://schemas.microsoft.com/office/drawing/2014/main" id="{91755CDC-F263-FFB5-3172-28E0E0C74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80109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215900</xdr:colOff>
      <xdr:row>236</xdr:row>
      <xdr:rowOff>139700</xdr:rowOff>
    </xdr:to>
    <xdr:pic>
      <xdr:nvPicPr>
        <xdr:cNvPr id="235" name="Picture 234" descr="Spain">
          <a:hlinkClick xmlns:r="http://schemas.openxmlformats.org/officeDocument/2006/relationships" r:id="rId435" tooltip="Spain"/>
          <a:extLst>
            <a:ext uri="{FF2B5EF4-FFF2-40B4-BE49-F238E27FC236}">
              <a16:creationId xmlns:a16="http://schemas.microsoft.com/office/drawing/2014/main" id="{0A9B32FE-34C1-C54E-25C2-531E07F4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87538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31750</xdr:rowOff>
    </xdr:from>
    <xdr:to>
      <xdr:col>1</xdr:col>
      <xdr:colOff>215900</xdr:colOff>
      <xdr:row>237</xdr:row>
      <xdr:rowOff>139700</xdr:rowOff>
    </xdr:to>
    <xdr:pic>
      <xdr:nvPicPr>
        <xdr:cNvPr id="236" name="Picture 235" descr="Sri Lanka">
          <a:hlinkClick xmlns:r="http://schemas.openxmlformats.org/officeDocument/2006/relationships" r:id="rId437" tooltip="Sri Lanka"/>
          <a:extLst>
            <a:ext uri="{FF2B5EF4-FFF2-40B4-BE49-F238E27FC236}">
              <a16:creationId xmlns:a16="http://schemas.microsoft.com/office/drawing/2014/main" id="{A7169B43-AAE2-988B-5986-BD5661EA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9344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215900</xdr:colOff>
      <xdr:row>238</xdr:row>
      <xdr:rowOff>114300</xdr:rowOff>
    </xdr:to>
    <xdr:pic>
      <xdr:nvPicPr>
        <xdr:cNvPr id="237" name="Picture 236" descr="Sudan">
          <a:hlinkClick xmlns:r="http://schemas.openxmlformats.org/officeDocument/2006/relationships" r:id="rId439" tooltip="Sudan"/>
          <a:extLst>
            <a:ext uri="{FF2B5EF4-FFF2-40B4-BE49-F238E27FC236}">
              <a16:creationId xmlns:a16="http://schemas.microsoft.com/office/drawing/2014/main" id="{30B6DDA2-46C2-613E-C55E-90C736FD6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06080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215900</xdr:colOff>
      <xdr:row>239</xdr:row>
      <xdr:rowOff>139700</xdr:rowOff>
    </xdr:to>
    <xdr:pic>
      <xdr:nvPicPr>
        <xdr:cNvPr id="238" name="Picture 237" descr="Suriname">
          <a:hlinkClick xmlns:r="http://schemas.openxmlformats.org/officeDocument/2006/relationships" r:id="rId441" tooltip="Suriname"/>
          <a:extLst>
            <a:ext uri="{FF2B5EF4-FFF2-40B4-BE49-F238E27FC236}">
              <a16:creationId xmlns:a16="http://schemas.microsoft.com/office/drawing/2014/main" id="{5228299E-7C5E-D5D9-0599-13AE65E8A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1351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240</xdr:row>
      <xdr:rowOff>31750</xdr:rowOff>
    </xdr:from>
    <xdr:to>
      <xdr:col>1</xdr:col>
      <xdr:colOff>196850</xdr:colOff>
      <xdr:row>240</xdr:row>
      <xdr:rowOff>180975</xdr:rowOff>
    </xdr:to>
    <xdr:pic>
      <xdr:nvPicPr>
        <xdr:cNvPr id="239" name="Picture 238" descr="Svalbard">
          <a:hlinkClick xmlns:r="http://schemas.openxmlformats.org/officeDocument/2006/relationships" r:id="rId443" tooltip="Svalbard"/>
          <a:extLst>
            <a:ext uri="{FF2B5EF4-FFF2-40B4-BE49-F238E27FC236}">
              <a16:creationId xmlns:a16="http://schemas.microsoft.com/office/drawing/2014/main" id="{6590EF84-CF02-A91D-1E56-221138B9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212570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196850</xdr:colOff>
      <xdr:row>241</xdr:row>
      <xdr:rowOff>139700</xdr:rowOff>
    </xdr:to>
    <xdr:pic>
      <xdr:nvPicPr>
        <xdr:cNvPr id="240" name="Picture 239" descr="Jan Mayen">
          <a:hlinkClick xmlns:r="http://schemas.openxmlformats.org/officeDocument/2006/relationships" r:id="rId242" tooltip="Jan Mayen"/>
          <a:extLst>
            <a:ext uri="{FF2B5EF4-FFF2-40B4-BE49-F238E27FC236}">
              <a16:creationId xmlns:a16="http://schemas.microsoft.com/office/drawing/2014/main" id="{A7812A17-0350-E3EE-8368-FCDEEBE7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2278100"/>
          <a:ext cx="20320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242</xdr:row>
      <xdr:rowOff>31750</xdr:rowOff>
    </xdr:from>
    <xdr:to>
      <xdr:col>1</xdr:col>
      <xdr:colOff>215900</xdr:colOff>
      <xdr:row>242</xdr:row>
      <xdr:rowOff>158750</xdr:rowOff>
    </xdr:to>
    <xdr:pic>
      <xdr:nvPicPr>
        <xdr:cNvPr id="241" name="Picture 240" descr="Sweden">
          <a:hlinkClick xmlns:r="http://schemas.openxmlformats.org/officeDocument/2006/relationships" r:id="rId444" tooltip="Sweden"/>
          <a:extLst>
            <a:ext uri="{FF2B5EF4-FFF2-40B4-BE49-F238E27FC236}">
              <a16:creationId xmlns:a16="http://schemas.microsoft.com/office/drawing/2014/main" id="{EEBEBE7C-EBF8-0D6A-9C56-3E481DF9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25003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243</xdr:row>
      <xdr:rowOff>50800</xdr:rowOff>
    </xdr:from>
    <xdr:to>
      <xdr:col>1</xdr:col>
      <xdr:colOff>152400</xdr:colOff>
      <xdr:row>244</xdr:row>
      <xdr:rowOff>15875</xdr:rowOff>
    </xdr:to>
    <xdr:pic>
      <xdr:nvPicPr>
        <xdr:cNvPr id="242" name="Picture 241" descr="Switzerland">
          <a:hlinkClick xmlns:r="http://schemas.openxmlformats.org/officeDocument/2006/relationships" r:id="rId446" tooltip="Switzerland"/>
          <a:extLst>
            <a:ext uri="{FF2B5EF4-FFF2-40B4-BE49-F238E27FC236}">
              <a16:creationId xmlns:a16="http://schemas.microsoft.com/office/drawing/2014/main" id="{EE5E0ABA-5352-96D2-0EBC-8AFF19FA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3262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244</xdr:row>
      <xdr:rowOff>88900</xdr:rowOff>
    </xdr:from>
    <xdr:to>
      <xdr:col>1</xdr:col>
      <xdr:colOff>215900</xdr:colOff>
      <xdr:row>244</xdr:row>
      <xdr:rowOff>234950</xdr:rowOff>
    </xdr:to>
    <xdr:pic>
      <xdr:nvPicPr>
        <xdr:cNvPr id="243" name="Picture 242" descr="Syria">
          <a:hlinkClick xmlns:r="http://schemas.openxmlformats.org/officeDocument/2006/relationships" r:id="rId448" tooltip="Syria"/>
          <a:extLst>
            <a:ext uri="{FF2B5EF4-FFF2-40B4-BE49-F238E27FC236}">
              <a16:creationId xmlns:a16="http://schemas.microsoft.com/office/drawing/2014/main" id="{206F4C31-2937-8241-07B0-CE086E88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38592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245</xdr:row>
      <xdr:rowOff>120650</xdr:rowOff>
    </xdr:from>
    <xdr:to>
      <xdr:col>1</xdr:col>
      <xdr:colOff>215900</xdr:colOff>
      <xdr:row>245</xdr:row>
      <xdr:rowOff>263525</xdr:rowOff>
    </xdr:to>
    <xdr:pic>
      <xdr:nvPicPr>
        <xdr:cNvPr id="244" name="Picture 243" descr="Taiwan">
          <a:hlinkClick xmlns:r="http://schemas.openxmlformats.org/officeDocument/2006/relationships" r:id="rId103" tooltip="Taiwan"/>
          <a:extLst>
            <a:ext uri="{FF2B5EF4-FFF2-40B4-BE49-F238E27FC236}">
              <a16:creationId xmlns:a16="http://schemas.microsoft.com/office/drawing/2014/main" id="{44FA0B8B-F4B0-21E9-D532-FDE990B8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46339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246</xdr:row>
      <xdr:rowOff>152400</xdr:rowOff>
    </xdr:from>
    <xdr:to>
      <xdr:col>1</xdr:col>
      <xdr:colOff>215900</xdr:colOff>
      <xdr:row>247</xdr:row>
      <xdr:rowOff>85725</xdr:rowOff>
    </xdr:to>
    <xdr:pic>
      <xdr:nvPicPr>
        <xdr:cNvPr id="245" name="Picture 244" descr="Tajikistan">
          <a:hlinkClick xmlns:r="http://schemas.openxmlformats.org/officeDocument/2006/relationships" r:id="rId450" tooltip="Tajikistan"/>
          <a:extLst>
            <a:ext uri="{FF2B5EF4-FFF2-40B4-BE49-F238E27FC236}">
              <a16:creationId xmlns:a16="http://schemas.microsoft.com/office/drawing/2014/main" id="{20041220-E5DE-E329-E0E1-1836CDE9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0530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215900</xdr:colOff>
      <xdr:row>247</xdr:row>
      <xdr:rowOff>139700</xdr:rowOff>
    </xdr:to>
    <xdr:pic>
      <xdr:nvPicPr>
        <xdr:cNvPr id="246" name="Picture 245" descr="Tanzania">
          <a:hlinkClick xmlns:r="http://schemas.openxmlformats.org/officeDocument/2006/relationships" r:id="rId452" tooltip="Tanzania"/>
          <a:extLst>
            <a:ext uri="{FF2B5EF4-FFF2-40B4-BE49-F238E27FC236}">
              <a16:creationId xmlns:a16="http://schemas.microsoft.com/office/drawing/2014/main" id="{1866D568-9A6D-CA3F-F5A2-163DEF47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6436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248</xdr:row>
      <xdr:rowOff>31750</xdr:rowOff>
    </xdr:from>
    <xdr:to>
      <xdr:col>1</xdr:col>
      <xdr:colOff>215900</xdr:colOff>
      <xdr:row>249</xdr:row>
      <xdr:rowOff>0</xdr:rowOff>
    </xdr:to>
    <xdr:pic>
      <xdr:nvPicPr>
        <xdr:cNvPr id="247" name="Picture 246" descr="Thailand">
          <a:hlinkClick xmlns:r="http://schemas.openxmlformats.org/officeDocument/2006/relationships" r:id="rId454" tooltip="Thailand"/>
          <a:extLst>
            <a:ext uri="{FF2B5EF4-FFF2-40B4-BE49-F238E27FC236}">
              <a16:creationId xmlns:a16="http://schemas.microsoft.com/office/drawing/2014/main" id="{7902EB0F-CDD3-90A5-E654-12FB4E70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66024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249</xdr:row>
      <xdr:rowOff>63500</xdr:rowOff>
    </xdr:from>
    <xdr:to>
      <xdr:col>1</xdr:col>
      <xdr:colOff>215900</xdr:colOff>
      <xdr:row>249</xdr:row>
      <xdr:rowOff>177800</xdr:rowOff>
    </xdr:to>
    <xdr:pic>
      <xdr:nvPicPr>
        <xdr:cNvPr id="248" name="Picture 247" descr="Timor-Leste">
          <a:hlinkClick xmlns:r="http://schemas.openxmlformats.org/officeDocument/2006/relationships" r:id="rId143" tooltip="Timor-Leste"/>
          <a:extLst>
            <a:ext uri="{FF2B5EF4-FFF2-40B4-BE49-F238E27FC236}">
              <a16:creationId xmlns:a16="http://schemas.microsoft.com/office/drawing/2014/main" id="{10277E51-D732-727C-F572-241B45BFA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73771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215900</xdr:colOff>
      <xdr:row>250</xdr:row>
      <xdr:rowOff>139700</xdr:rowOff>
    </xdr:to>
    <xdr:pic>
      <xdr:nvPicPr>
        <xdr:cNvPr id="249" name="Picture 248" descr="Togo">
          <a:hlinkClick xmlns:r="http://schemas.openxmlformats.org/officeDocument/2006/relationships" r:id="rId456" tooltip="Togo"/>
          <a:extLst>
            <a:ext uri="{FF2B5EF4-FFF2-40B4-BE49-F238E27FC236}">
              <a16:creationId xmlns:a16="http://schemas.microsoft.com/office/drawing/2014/main" id="{0F670796-B4D9-B09E-00CE-E1D37002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8424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251</xdr:row>
      <xdr:rowOff>31750</xdr:rowOff>
    </xdr:from>
    <xdr:to>
      <xdr:col>1</xdr:col>
      <xdr:colOff>215900</xdr:colOff>
      <xdr:row>251</xdr:row>
      <xdr:rowOff>139700</xdr:rowOff>
    </xdr:to>
    <xdr:pic>
      <xdr:nvPicPr>
        <xdr:cNvPr id="250" name="Picture 249" descr="Tokelau">
          <a:hlinkClick xmlns:r="http://schemas.openxmlformats.org/officeDocument/2006/relationships" r:id="rId458" tooltip="Tokelau"/>
          <a:extLst>
            <a:ext uri="{FF2B5EF4-FFF2-40B4-BE49-F238E27FC236}">
              <a16:creationId xmlns:a16="http://schemas.microsoft.com/office/drawing/2014/main" id="{2D7DF5A7-49F5-6F1C-541D-A11FFD13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90154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1</xdr:col>
      <xdr:colOff>215900</xdr:colOff>
      <xdr:row>252</xdr:row>
      <xdr:rowOff>114300</xdr:rowOff>
    </xdr:to>
    <xdr:pic>
      <xdr:nvPicPr>
        <xdr:cNvPr id="251" name="Picture 250" descr="Tonga">
          <a:hlinkClick xmlns:r="http://schemas.openxmlformats.org/officeDocument/2006/relationships" r:id="rId460" tooltip="Tonga"/>
          <a:extLst>
            <a:ext uri="{FF2B5EF4-FFF2-40B4-BE49-F238E27FC236}">
              <a16:creationId xmlns:a16="http://schemas.microsoft.com/office/drawing/2014/main" id="{1AD35E80-DC48-3D0B-AF5D-3ECB8763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93583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215900</xdr:colOff>
      <xdr:row>253</xdr:row>
      <xdr:rowOff>133350</xdr:rowOff>
    </xdr:to>
    <xdr:pic>
      <xdr:nvPicPr>
        <xdr:cNvPr id="252" name="Picture 251" descr="Trinidad and Tobago">
          <a:hlinkClick xmlns:r="http://schemas.openxmlformats.org/officeDocument/2006/relationships" r:id="rId462" tooltip="Trinidad and Tobago"/>
          <a:extLst>
            <a:ext uri="{FF2B5EF4-FFF2-40B4-BE49-F238E27FC236}">
              <a16:creationId xmlns:a16="http://schemas.microsoft.com/office/drawing/2014/main" id="{3B31C1ED-95CD-10F4-2CBD-F7E4FC76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99171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254</xdr:row>
      <xdr:rowOff>19050</xdr:rowOff>
    </xdr:from>
    <xdr:to>
      <xdr:col>1</xdr:col>
      <xdr:colOff>215900</xdr:colOff>
      <xdr:row>254</xdr:row>
      <xdr:rowOff>158750</xdr:rowOff>
    </xdr:to>
    <xdr:pic>
      <xdr:nvPicPr>
        <xdr:cNvPr id="253" name="Picture 252" descr="Tunisia">
          <a:hlinkClick xmlns:r="http://schemas.openxmlformats.org/officeDocument/2006/relationships" r:id="rId464" tooltip="Tunisia"/>
          <a:extLst>
            <a:ext uri="{FF2B5EF4-FFF2-40B4-BE49-F238E27FC236}">
              <a16:creationId xmlns:a16="http://schemas.microsoft.com/office/drawing/2014/main" id="{A7F48E8B-306D-DC49-7878-E10541C4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10474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255</xdr:row>
      <xdr:rowOff>50800</xdr:rowOff>
    </xdr:from>
    <xdr:to>
      <xdr:col>1</xdr:col>
      <xdr:colOff>215900</xdr:colOff>
      <xdr:row>255</xdr:row>
      <xdr:rowOff>196850</xdr:rowOff>
    </xdr:to>
    <xdr:pic>
      <xdr:nvPicPr>
        <xdr:cNvPr id="254" name="Picture 253" descr="Turkey">
          <a:hlinkClick xmlns:r="http://schemas.openxmlformats.org/officeDocument/2006/relationships" r:id="rId466" tooltip="Turkey"/>
          <a:extLst>
            <a:ext uri="{FF2B5EF4-FFF2-40B4-BE49-F238E27FC236}">
              <a16:creationId xmlns:a16="http://schemas.microsoft.com/office/drawing/2014/main" id="{9241D621-FFF6-1691-0F1A-DC06DD049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16380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256</xdr:row>
      <xdr:rowOff>82550</xdr:rowOff>
    </xdr:from>
    <xdr:to>
      <xdr:col>1</xdr:col>
      <xdr:colOff>215900</xdr:colOff>
      <xdr:row>257</xdr:row>
      <xdr:rowOff>19050</xdr:rowOff>
    </xdr:to>
    <xdr:pic>
      <xdr:nvPicPr>
        <xdr:cNvPr id="255" name="Picture 254" descr="Turkmenistan">
          <a:hlinkClick xmlns:r="http://schemas.openxmlformats.org/officeDocument/2006/relationships" r:id="rId468" tooltip="Turkmenistan"/>
          <a:extLst>
            <a:ext uri="{FF2B5EF4-FFF2-40B4-BE49-F238E27FC236}">
              <a16:creationId xmlns:a16="http://schemas.microsoft.com/office/drawing/2014/main" id="{D2880591-0E13-8AB2-1EDA-9F8BAB1A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228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257</xdr:row>
      <xdr:rowOff>114300</xdr:rowOff>
    </xdr:from>
    <xdr:to>
      <xdr:col>1</xdr:col>
      <xdr:colOff>215900</xdr:colOff>
      <xdr:row>257</xdr:row>
      <xdr:rowOff>228600</xdr:rowOff>
    </xdr:to>
    <xdr:pic>
      <xdr:nvPicPr>
        <xdr:cNvPr id="256" name="Picture 255" descr="Turks and Caicos Islands">
          <a:hlinkClick xmlns:r="http://schemas.openxmlformats.org/officeDocument/2006/relationships" r:id="rId470" tooltip="Turks and Caicos Islands"/>
          <a:extLst>
            <a:ext uri="{FF2B5EF4-FFF2-40B4-BE49-F238E27FC236}">
              <a16:creationId xmlns:a16="http://schemas.microsoft.com/office/drawing/2014/main" id="{A0840722-A619-40A3-75A2-140B91A4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6349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215900</xdr:colOff>
      <xdr:row>258</xdr:row>
      <xdr:rowOff>114300</xdr:rowOff>
    </xdr:to>
    <xdr:pic>
      <xdr:nvPicPr>
        <xdr:cNvPr id="257" name="Picture 256" descr="Tuvalu">
          <a:hlinkClick xmlns:r="http://schemas.openxmlformats.org/officeDocument/2006/relationships" r:id="rId472" tooltip="Tuvalu"/>
          <a:extLst>
            <a:ext uri="{FF2B5EF4-FFF2-40B4-BE49-F238E27FC236}">
              <a16:creationId xmlns:a16="http://schemas.microsoft.com/office/drawing/2014/main" id="{6CD51C67-4474-E80E-CEFD-2D9E02E1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9080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259</xdr:row>
      <xdr:rowOff>0</xdr:rowOff>
    </xdr:from>
    <xdr:to>
      <xdr:col>1</xdr:col>
      <xdr:colOff>215900</xdr:colOff>
      <xdr:row>259</xdr:row>
      <xdr:rowOff>139700</xdr:rowOff>
    </xdr:to>
    <xdr:pic>
      <xdr:nvPicPr>
        <xdr:cNvPr id="258" name="Picture 257" descr="Uganda">
          <a:hlinkClick xmlns:r="http://schemas.openxmlformats.org/officeDocument/2006/relationships" r:id="rId474" tooltip="Uganda"/>
          <a:extLst>
            <a:ext uri="{FF2B5EF4-FFF2-40B4-BE49-F238E27FC236}">
              <a16:creationId xmlns:a16="http://schemas.microsoft.com/office/drawing/2014/main" id="{F2E05E46-4045-1D12-9BC2-4EAFA078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32826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260</xdr:row>
      <xdr:rowOff>31750</xdr:rowOff>
    </xdr:from>
    <xdr:to>
      <xdr:col>1</xdr:col>
      <xdr:colOff>215900</xdr:colOff>
      <xdr:row>260</xdr:row>
      <xdr:rowOff>177800</xdr:rowOff>
    </xdr:to>
    <xdr:pic>
      <xdr:nvPicPr>
        <xdr:cNvPr id="259" name="Picture 258" descr="Ukraine">
          <a:hlinkClick xmlns:r="http://schemas.openxmlformats.org/officeDocument/2006/relationships" r:id="rId476" tooltip="Ukraine"/>
          <a:extLst>
            <a:ext uri="{FF2B5EF4-FFF2-40B4-BE49-F238E27FC236}">
              <a16:creationId xmlns:a16="http://schemas.microsoft.com/office/drawing/2014/main" id="{76E4CC0A-4D1B-FBFB-BE94-6AEF2244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40573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261</xdr:row>
      <xdr:rowOff>63500</xdr:rowOff>
    </xdr:from>
    <xdr:to>
      <xdr:col>1</xdr:col>
      <xdr:colOff>215900</xdr:colOff>
      <xdr:row>261</xdr:row>
      <xdr:rowOff>177800</xdr:rowOff>
    </xdr:to>
    <xdr:pic>
      <xdr:nvPicPr>
        <xdr:cNvPr id="260" name="Picture 259" descr="United Arab Emirates">
          <a:hlinkClick xmlns:r="http://schemas.openxmlformats.org/officeDocument/2006/relationships" r:id="rId478" tooltip="United Arab Emirates"/>
          <a:extLst>
            <a:ext uri="{FF2B5EF4-FFF2-40B4-BE49-F238E27FC236}">
              <a16:creationId xmlns:a16="http://schemas.microsoft.com/office/drawing/2014/main" id="{071487A5-A140-B479-FED2-71E9E930A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44637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215900</xdr:colOff>
      <xdr:row>262</xdr:row>
      <xdr:rowOff>114300</xdr:rowOff>
    </xdr:to>
    <xdr:pic>
      <xdr:nvPicPr>
        <xdr:cNvPr id="261" name="Picture 260" descr="United Kingdom">
          <a:hlinkClick xmlns:r="http://schemas.openxmlformats.org/officeDocument/2006/relationships" r:id="rId189" tooltip="United Kingdom"/>
          <a:extLst>
            <a:ext uri="{FF2B5EF4-FFF2-40B4-BE49-F238E27FC236}">
              <a16:creationId xmlns:a16="http://schemas.microsoft.com/office/drawing/2014/main" id="{DC798FAD-10E9-1744-217D-353495B4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51432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215900</xdr:colOff>
      <xdr:row>263</xdr:row>
      <xdr:rowOff>114300</xdr:rowOff>
    </xdr:to>
    <xdr:pic>
      <xdr:nvPicPr>
        <xdr:cNvPr id="262" name="Picture 261" descr="United States">
          <a:hlinkClick xmlns:r="http://schemas.openxmlformats.org/officeDocument/2006/relationships" r:id="rId480" tooltip="United States"/>
          <a:extLst>
            <a:ext uri="{FF2B5EF4-FFF2-40B4-BE49-F238E27FC236}">
              <a16:creationId xmlns:a16="http://schemas.microsoft.com/office/drawing/2014/main" id="{27887A97-C980-7291-D660-A89A29CA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66227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264</xdr:row>
      <xdr:rowOff>0</xdr:rowOff>
    </xdr:from>
    <xdr:to>
      <xdr:col>1</xdr:col>
      <xdr:colOff>215900</xdr:colOff>
      <xdr:row>264</xdr:row>
      <xdr:rowOff>114300</xdr:rowOff>
    </xdr:to>
    <xdr:pic>
      <xdr:nvPicPr>
        <xdr:cNvPr id="263" name="Picture 262" descr="United States">
          <a:hlinkClick xmlns:r="http://schemas.openxmlformats.org/officeDocument/2006/relationships" r:id="rId480" tooltip="United States"/>
          <a:extLst>
            <a:ext uri="{FF2B5EF4-FFF2-40B4-BE49-F238E27FC236}">
              <a16:creationId xmlns:a16="http://schemas.microsoft.com/office/drawing/2014/main" id="{EEEA4AE6-3DBE-F4C1-6845-918C3713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78991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215900</xdr:colOff>
      <xdr:row>265</xdr:row>
      <xdr:rowOff>139700</xdr:rowOff>
    </xdr:to>
    <xdr:pic>
      <xdr:nvPicPr>
        <xdr:cNvPr id="264" name="Picture 263" descr="United States Virgin Islands">
          <a:hlinkClick xmlns:r="http://schemas.openxmlformats.org/officeDocument/2006/relationships" r:id="rId482" tooltip="United States Virgin Islands"/>
          <a:extLst>
            <a:ext uri="{FF2B5EF4-FFF2-40B4-BE49-F238E27FC236}">
              <a16:creationId xmlns:a16="http://schemas.microsoft.com/office/drawing/2014/main" id="{1F468058-0A20-5875-ABED-713B4F4D0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86420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215900</xdr:colOff>
      <xdr:row>266</xdr:row>
      <xdr:rowOff>139700</xdr:rowOff>
    </xdr:to>
    <xdr:pic>
      <xdr:nvPicPr>
        <xdr:cNvPr id="265" name="Picture 264" descr="Uruguay">
          <a:hlinkClick xmlns:r="http://schemas.openxmlformats.org/officeDocument/2006/relationships" r:id="rId484" tooltip="Uruguay"/>
          <a:extLst>
            <a:ext uri="{FF2B5EF4-FFF2-40B4-BE49-F238E27FC236}">
              <a16:creationId xmlns:a16="http://schemas.microsoft.com/office/drawing/2014/main" id="{7D5EADF3-C489-EE86-AD63-879014F2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88325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267</xdr:row>
      <xdr:rowOff>31750</xdr:rowOff>
    </xdr:from>
    <xdr:to>
      <xdr:col>1</xdr:col>
      <xdr:colOff>215900</xdr:colOff>
      <xdr:row>267</xdr:row>
      <xdr:rowOff>139700</xdr:rowOff>
    </xdr:to>
    <xdr:pic>
      <xdr:nvPicPr>
        <xdr:cNvPr id="266" name="Picture 265" descr="Uzbekistan">
          <a:hlinkClick xmlns:r="http://schemas.openxmlformats.org/officeDocument/2006/relationships" r:id="rId486" tooltip="Uzbekistan"/>
          <a:extLst>
            <a:ext uri="{FF2B5EF4-FFF2-40B4-BE49-F238E27FC236}">
              <a16:creationId xmlns:a16="http://schemas.microsoft.com/office/drawing/2014/main" id="{DBD37ED5-C744-204C-1F5D-A4C15EE2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97914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215900</xdr:colOff>
      <xdr:row>268</xdr:row>
      <xdr:rowOff>133350</xdr:rowOff>
    </xdr:to>
    <xdr:pic>
      <xdr:nvPicPr>
        <xdr:cNvPr id="267" name="Picture 266" descr="Vanuatu">
          <a:hlinkClick xmlns:r="http://schemas.openxmlformats.org/officeDocument/2006/relationships" r:id="rId488" tooltip="Vanuatu"/>
          <a:extLst>
            <a:ext uri="{FF2B5EF4-FFF2-40B4-BE49-F238E27FC236}">
              <a16:creationId xmlns:a16="http://schemas.microsoft.com/office/drawing/2014/main" id="{70462CBD-23FA-B14C-3D8D-613F2722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0686750"/>
          <a:ext cx="2222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269</xdr:row>
      <xdr:rowOff>19050</xdr:rowOff>
    </xdr:from>
    <xdr:to>
      <xdr:col>1</xdr:col>
      <xdr:colOff>152400</xdr:colOff>
      <xdr:row>269</xdr:row>
      <xdr:rowOff>171450</xdr:rowOff>
    </xdr:to>
    <xdr:pic>
      <xdr:nvPicPr>
        <xdr:cNvPr id="268" name="Picture 267" descr="Vatican City">
          <a:hlinkClick xmlns:r="http://schemas.openxmlformats.org/officeDocument/2006/relationships" r:id="rId490" tooltip="Vatican City"/>
          <a:extLst>
            <a:ext uri="{FF2B5EF4-FFF2-40B4-BE49-F238E27FC236}">
              <a16:creationId xmlns:a16="http://schemas.microsoft.com/office/drawing/2014/main" id="{9B5EB89D-C095-2AB7-54B7-2E356B4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448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1</xdr:col>
      <xdr:colOff>215900</xdr:colOff>
      <xdr:row>270</xdr:row>
      <xdr:rowOff>139700</xdr:rowOff>
    </xdr:to>
    <xdr:pic>
      <xdr:nvPicPr>
        <xdr:cNvPr id="269" name="Picture 268" descr="Venezuela">
          <a:hlinkClick xmlns:r="http://schemas.openxmlformats.org/officeDocument/2006/relationships" r:id="rId492" tooltip="Venezuela"/>
          <a:extLst>
            <a:ext uri="{FF2B5EF4-FFF2-40B4-BE49-F238E27FC236}">
              <a16:creationId xmlns:a16="http://schemas.microsoft.com/office/drawing/2014/main" id="{6B55A75F-E6DA-20CD-1EE3-A13576D4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6202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271</xdr:row>
      <xdr:rowOff>31750</xdr:rowOff>
    </xdr:from>
    <xdr:to>
      <xdr:col>1</xdr:col>
      <xdr:colOff>215900</xdr:colOff>
      <xdr:row>271</xdr:row>
      <xdr:rowOff>177800</xdr:rowOff>
    </xdr:to>
    <xdr:pic>
      <xdr:nvPicPr>
        <xdr:cNvPr id="270" name="Picture 269" descr="Vietnam">
          <a:hlinkClick xmlns:r="http://schemas.openxmlformats.org/officeDocument/2006/relationships" r:id="rId494" tooltip="Vietnam"/>
          <a:extLst>
            <a:ext uri="{FF2B5EF4-FFF2-40B4-BE49-F238E27FC236}">
              <a16:creationId xmlns:a16="http://schemas.microsoft.com/office/drawing/2014/main" id="{64D7DE11-6810-E675-5045-941071C7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29473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272</xdr:row>
      <xdr:rowOff>63500</xdr:rowOff>
    </xdr:from>
    <xdr:to>
      <xdr:col>1</xdr:col>
      <xdr:colOff>215900</xdr:colOff>
      <xdr:row>272</xdr:row>
      <xdr:rowOff>177800</xdr:rowOff>
    </xdr:to>
    <xdr:pic>
      <xdr:nvPicPr>
        <xdr:cNvPr id="271" name="Picture 270" descr="British Virgin Islands">
          <a:hlinkClick xmlns:r="http://schemas.openxmlformats.org/officeDocument/2006/relationships" r:id="rId71" tooltip="British Virgin Islands"/>
          <a:extLst>
            <a:ext uri="{FF2B5EF4-FFF2-40B4-BE49-F238E27FC236}">
              <a16:creationId xmlns:a16="http://schemas.microsoft.com/office/drawing/2014/main" id="{2F96EE65-2188-3056-8588-772AC382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39062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1</xdr:col>
      <xdr:colOff>215900</xdr:colOff>
      <xdr:row>273</xdr:row>
      <xdr:rowOff>139700</xdr:rowOff>
    </xdr:to>
    <xdr:pic>
      <xdr:nvPicPr>
        <xdr:cNvPr id="272" name="Picture 271" descr="United States Virgin Islands">
          <a:hlinkClick xmlns:r="http://schemas.openxmlformats.org/officeDocument/2006/relationships" r:id="rId482" tooltip="United States Virgin Islands"/>
          <a:extLst>
            <a:ext uri="{FF2B5EF4-FFF2-40B4-BE49-F238E27FC236}">
              <a16:creationId xmlns:a16="http://schemas.microsoft.com/office/drawing/2014/main" id="{D90FDD28-DA28-6A6B-6BD3-6C8A8D773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42300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274</xdr:row>
      <xdr:rowOff>31750</xdr:rowOff>
    </xdr:from>
    <xdr:to>
      <xdr:col>1</xdr:col>
      <xdr:colOff>215900</xdr:colOff>
      <xdr:row>275</xdr:row>
      <xdr:rowOff>0</xdr:rowOff>
    </xdr:to>
    <xdr:pic>
      <xdr:nvPicPr>
        <xdr:cNvPr id="273" name="Picture 272" descr="Wallis and Futuna">
          <a:hlinkClick xmlns:r="http://schemas.openxmlformats.org/officeDocument/2006/relationships" r:id="rId496" tooltip="Wallis and Futuna"/>
          <a:extLst>
            <a:ext uri="{FF2B5EF4-FFF2-40B4-BE49-F238E27FC236}">
              <a16:creationId xmlns:a16="http://schemas.microsoft.com/office/drawing/2014/main" id="{440BC31D-E43F-D2F5-E3EB-56C22C0D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5188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275</xdr:row>
      <xdr:rowOff>63500</xdr:rowOff>
    </xdr:from>
    <xdr:to>
      <xdr:col>1</xdr:col>
      <xdr:colOff>215900</xdr:colOff>
      <xdr:row>275</xdr:row>
      <xdr:rowOff>177800</xdr:rowOff>
    </xdr:to>
    <xdr:pic>
      <xdr:nvPicPr>
        <xdr:cNvPr id="274" name="Picture 273" descr="Western Sahara">
          <a:hlinkClick xmlns:r="http://schemas.openxmlformats.org/officeDocument/2006/relationships" r:id="rId498" tooltip="Western Sahara"/>
          <a:extLst>
            <a:ext uri="{FF2B5EF4-FFF2-40B4-BE49-F238E27FC236}">
              <a16:creationId xmlns:a16="http://schemas.microsoft.com/office/drawing/2014/main" id="{D8B882CD-D4AA-EE8A-E4C3-583ED0F2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651605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1</xdr:col>
      <xdr:colOff>215900</xdr:colOff>
      <xdr:row>276</xdr:row>
      <xdr:rowOff>139700</xdr:rowOff>
    </xdr:to>
    <xdr:pic>
      <xdr:nvPicPr>
        <xdr:cNvPr id="275" name="Picture 274" descr="Yemen">
          <a:hlinkClick xmlns:r="http://schemas.openxmlformats.org/officeDocument/2006/relationships" r:id="rId499" tooltip="Yemen"/>
          <a:extLst>
            <a:ext uri="{FF2B5EF4-FFF2-40B4-BE49-F238E27FC236}">
              <a16:creationId xmlns:a16="http://schemas.microsoft.com/office/drawing/2014/main" id="{9E14C520-61EC-4AB4-3784-E005FEE9B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696690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277</xdr:row>
      <xdr:rowOff>31750</xdr:rowOff>
    </xdr:from>
    <xdr:to>
      <xdr:col>1</xdr:col>
      <xdr:colOff>215900</xdr:colOff>
      <xdr:row>278</xdr:row>
      <xdr:rowOff>0</xdr:rowOff>
    </xdr:to>
    <xdr:pic>
      <xdr:nvPicPr>
        <xdr:cNvPr id="276" name="Picture 275" descr="Zambia">
          <a:hlinkClick xmlns:r="http://schemas.openxmlformats.org/officeDocument/2006/relationships" r:id="rId501" tooltip="Zambia"/>
          <a:extLst>
            <a:ext uri="{FF2B5EF4-FFF2-40B4-BE49-F238E27FC236}">
              <a16:creationId xmlns:a16="http://schemas.microsoft.com/office/drawing/2014/main" id="{08847B51-CFA1-CDB3-B702-C0E34426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557450"/>
          <a:ext cx="222250" cy="14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278</xdr:row>
      <xdr:rowOff>63500</xdr:rowOff>
    </xdr:from>
    <xdr:to>
      <xdr:col>1</xdr:col>
      <xdr:colOff>215900</xdr:colOff>
      <xdr:row>279</xdr:row>
      <xdr:rowOff>0</xdr:rowOff>
    </xdr:to>
    <xdr:pic>
      <xdr:nvPicPr>
        <xdr:cNvPr id="277" name="Picture 276" descr="Zimbabwe">
          <a:hlinkClick xmlns:r="http://schemas.openxmlformats.org/officeDocument/2006/relationships" r:id="rId503" tooltip="Zimbabwe"/>
          <a:extLst>
            <a:ext uri="{FF2B5EF4-FFF2-40B4-BE49-F238E27FC236}">
              <a16:creationId xmlns:a16="http://schemas.microsoft.com/office/drawing/2014/main" id="{A7605DD7-2B5C-55CF-C5D5-E9D2FF39E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8148000"/>
          <a:ext cx="2222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39320B-5A2E-43E3-9BEA-E697ACE8F313}" name="Table1" displayName="Table1" ref="B3:E279" totalsRowShown="0" headerRowDxfId="5" dataDxfId="4">
  <autoFilter ref="B3:E279" xr:uid="{4A39320B-5A2E-43E3-9BEA-E697ACE8F313}"/>
  <tableColumns count="4">
    <tableColumn id="1" xr3:uid="{0D168278-22E0-4145-804D-18F5FE25665D}" name="ISO 3166[1]" dataDxfId="3"/>
    <tableColumn id="2" xr3:uid="{534A6EBC-BCC2-46C8-BE18-CA891043C698}" name="Official state name[6][a]" dataDxfId="2"/>
    <tableColumn id="3" xr3:uid="{238987CE-320A-4B6D-B177-B722C0EBF9E8}" name="Sovereignty" dataDxfId="1"/>
    <tableColumn id="4" xr3:uid="{AC61B9F3-40F4-4D3D-9171-AB387C36B77D}" name="ISO 3166-1[2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BB63B-065E-44BA-8EB8-D6813D2EE8CE}">
  <dimension ref="A1:F29"/>
  <sheetViews>
    <sheetView workbookViewId="0">
      <selection activeCell="B2" sqref="B2:F2"/>
    </sheetView>
  </sheetViews>
  <sheetFormatPr defaultRowHeight="15" x14ac:dyDescent="0.25"/>
  <cols>
    <col min="1" max="1" width="20.42578125" customWidth="1"/>
  </cols>
  <sheetData>
    <row r="1" spans="1:6" ht="18.75" x14ac:dyDescent="0.3">
      <c r="A1" s="16" t="s">
        <v>48</v>
      </c>
    </row>
    <row r="2" spans="1:6" x14ac:dyDescent="0.25">
      <c r="A2" t="s">
        <v>531</v>
      </c>
      <c r="B2" s="68"/>
      <c r="C2" s="69"/>
      <c r="D2" s="69"/>
      <c r="E2" s="69"/>
      <c r="F2" s="70"/>
    </row>
    <row r="3" spans="1:6" x14ac:dyDescent="0.25">
      <c r="A3" t="s">
        <v>532</v>
      </c>
      <c r="B3" s="71"/>
      <c r="C3" s="72"/>
      <c r="D3" s="72"/>
      <c r="E3" s="72"/>
      <c r="F3" s="73"/>
    </row>
    <row r="5" spans="1:6" x14ac:dyDescent="0.25">
      <c r="A5" t="s">
        <v>715</v>
      </c>
    </row>
    <row r="7" spans="1:6" x14ac:dyDescent="0.25">
      <c r="A7" t="s">
        <v>49</v>
      </c>
    </row>
    <row r="9" spans="1:6" x14ac:dyDescent="0.25">
      <c r="B9" t="s">
        <v>703</v>
      </c>
    </row>
    <row r="10" spans="1:6" x14ac:dyDescent="0.25">
      <c r="B10" t="s">
        <v>704</v>
      </c>
    </row>
    <row r="11" spans="1:6" x14ac:dyDescent="0.25">
      <c r="B11" t="s">
        <v>705</v>
      </c>
    </row>
    <row r="12" spans="1:6" x14ac:dyDescent="0.25">
      <c r="B12" t="s">
        <v>706</v>
      </c>
    </row>
    <row r="14" spans="1:6" x14ac:dyDescent="0.25">
      <c r="A14" t="s">
        <v>50</v>
      </c>
    </row>
    <row r="16" spans="1:6" x14ac:dyDescent="0.25">
      <c r="B16" t="s">
        <v>707</v>
      </c>
    </row>
    <row r="17" spans="1:2" x14ac:dyDescent="0.25">
      <c r="B17" s="20" t="s">
        <v>708</v>
      </c>
    </row>
    <row r="18" spans="1:2" x14ac:dyDescent="0.25">
      <c r="B18" t="s">
        <v>709</v>
      </c>
    </row>
    <row r="19" spans="1:2" x14ac:dyDescent="0.25">
      <c r="B19" t="s">
        <v>710</v>
      </c>
    </row>
    <row r="21" spans="1:2" x14ac:dyDescent="0.25">
      <c r="A21" t="s">
        <v>67</v>
      </c>
    </row>
    <row r="23" spans="1:2" x14ac:dyDescent="0.25">
      <c r="B23" t="s">
        <v>711</v>
      </c>
    </row>
    <row r="24" spans="1:2" x14ac:dyDescent="0.25">
      <c r="B24" t="s">
        <v>712</v>
      </c>
    </row>
    <row r="25" spans="1:2" x14ac:dyDescent="0.25">
      <c r="B25" t="s">
        <v>713</v>
      </c>
    </row>
    <row r="27" spans="1:2" x14ac:dyDescent="0.25">
      <c r="A27" t="s">
        <v>69</v>
      </c>
    </row>
    <row r="29" spans="1:2" x14ac:dyDescent="0.25">
      <c r="B29" t="s">
        <v>714</v>
      </c>
    </row>
  </sheetData>
  <sheetProtection algorithmName="SHA-512" hashValue="JLZNg4bJzb1HgkldsZ+INB0OiwCFGG/msxFAOILi15nORcR3uOApu8vHEphl/kxHBoTjJrgwawGPJPT7kp2Ehw==" saltValue="tOGKvwRz2OsCtAmQxcZ/rw==" spinCount="100000" sheet="1" objects="1" scenarios="1"/>
  <mergeCells count="2">
    <mergeCell ref="B2:F2"/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FD2D-5F6C-4338-BFDC-3767C8F4BD73}">
  <dimension ref="A1:T61"/>
  <sheetViews>
    <sheetView zoomScale="70" zoomScaleNormal="70" workbookViewId="0">
      <selection activeCell="N55" sqref="N55"/>
    </sheetView>
  </sheetViews>
  <sheetFormatPr defaultRowHeight="15" x14ac:dyDescent="0.25"/>
  <cols>
    <col min="2" max="2" width="4.5703125" customWidth="1"/>
    <col min="3" max="3" width="43.42578125" bestFit="1" customWidth="1"/>
    <col min="4" max="4" width="24.85546875" customWidth="1"/>
    <col min="5" max="5" width="8.140625" customWidth="1"/>
    <col min="6" max="10" width="16.85546875" customWidth="1"/>
    <col min="11" max="11" width="16.140625" customWidth="1"/>
    <col min="12" max="12" width="29" customWidth="1"/>
    <col min="13" max="13" width="6" customWidth="1"/>
    <col min="14" max="14" width="28.85546875" bestFit="1" customWidth="1"/>
    <col min="15" max="18" width="28.85546875" customWidth="1"/>
    <col min="19" max="19" width="25" bestFit="1" customWidth="1"/>
  </cols>
  <sheetData>
    <row r="1" spans="1:20" ht="21" x14ac:dyDescent="0.35">
      <c r="A1" s="17" t="s">
        <v>51</v>
      </c>
      <c r="B1" s="1"/>
      <c r="D1" s="8" t="s">
        <v>45</v>
      </c>
      <c r="E1" s="3"/>
      <c r="F1" s="74" t="s">
        <v>46</v>
      </c>
      <c r="G1" s="75"/>
      <c r="H1" s="75"/>
      <c r="I1" s="75"/>
      <c r="J1" s="75"/>
      <c r="K1" s="75"/>
      <c r="L1" s="76"/>
      <c r="N1" s="74" t="s">
        <v>47</v>
      </c>
      <c r="O1" s="75"/>
      <c r="P1" s="75"/>
      <c r="Q1" s="75"/>
      <c r="R1" s="75"/>
      <c r="S1" s="76"/>
    </row>
    <row r="2" spans="1:20" ht="45" x14ac:dyDescent="0.25">
      <c r="B2" s="1" t="s">
        <v>0</v>
      </c>
      <c r="C2" s="1"/>
      <c r="D2" s="5" t="s">
        <v>2</v>
      </c>
      <c r="E2" s="1"/>
      <c r="F2" s="80" t="s">
        <v>3</v>
      </c>
      <c r="G2" s="81"/>
      <c r="H2" s="81"/>
      <c r="I2" s="81"/>
      <c r="J2" s="81"/>
      <c r="K2" s="81"/>
      <c r="L2" s="10" t="s">
        <v>42</v>
      </c>
      <c r="M2" s="3"/>
      <c r="N2" s="80" t="s">
        <v>70</v>
      </c>
      <c r="O2" s="82"/>
      <c r="P2" s="82"/>
      <c r="Q2" s="82"/>
      <c r="R2" s="82"/>
      <c r="S2" s="15" t="s">
        <v>43</v>
      </c>
      <c r="T2" s="2" t="s">
        <v>76</v>
      </c>
    </row>
    <row r="3" spans="1:20" x14ac:dyDescent="0.25">
      <c r="B3" s="1" t="s">
        <v>1</v>
      </c>
      <c r="C3" s="1"/>
      <c r="D3" s="6" t="s">
        <v>41</v>
      </c>
      <c r="E3" s="3"/>
      <c r="F3" s="78" t="s">
        <v>37</v>
      </c>
      <c r="G3" s="79"/>
      <c r="H3" s="79"/>
      <c r="I3" s="79"/>
      <c r="J3" s="79"/>
      <c r="K3" s="3" t="s">
        <v>41</v>
      </c>
      <c r="L3" s="10" t="s">
        <v>41</v>
      </c>
      <c r="M3" s="3"/>
      <c r="N3" s="9" t="s">
        <v>71</v>
      </c>
      <c r="O3" s="3" t="s">
        <v>72</v>
      </c>
      <c r="P3" s="3" t="s">
        <v>73</v>
      </c>
      <c r="Q3" s="3" t="s">
        <v>74</v>
      </c>
      <c r="R3" s="3" t="s">
        <v>75</v>
      </c>
      <c r="S3" s="10"/>
    </row>
    <row r="4" spans="1:20" x14ac:dyDescent="0.25">
      <c r="B4" s="1" t="s">
        <v>12</v>
      </c>
      <c r="C4" s="1"/>
      <c r="D4" s="7"/>
      <c r="F4" s="11" t="s">
        <v>22</v>
      </c>
      <c r="G4" s="12" t="s">
        <v>23</v>
      </c>
      <c r="H4" s="12" t="s">
        <v>24</v>
      </c>
      <c r="I4" s="12" t="s">
        <v>25</v>
      </c>
      <c r="J4" s="12" t="s">
        <v>26</v>
      </c>
      <c r="K4" s="3" t="s">
        <v>27</v>
      </c>
      <c r="L4" s="13"/>
      <c r="N4" s="14"/>
      <c r="S4" s="13"/>
    </row>
    <row r="5" spans="1:20" s="43" customFormat="1" ht="14.45" customHeight="1" x14ac:dyDescent="0.25">
      <c r="A5" s="77" t="s">
        <v>13</v>
      </c>
      <c r="B5" s="77" t="s">
        <v>34</v>
      </c>
      <c r="C5" s="35" t="s">
        <v>14</v>
      </c>
      <c r="D5" s="36"/>
      <c r="E5" s="37"/>
      <c r="F5" s="38"/>
      <c r="G5" s="37"/>
      <c r="H5" s="37"/>
      <c r="I5" s="37"/>
      <c r="J5" s="37"/>
      <c r="K5" s="39"/>
      <c r="L5" s="40"/>
      <c r="M5" s="37"/>
      <c r="N5" s="41"/>
      <c r="O5" s="39"/>
      <c r="P5" s="39"/>
      <c r="Q5" s="39"/>
      <c r="R5" s="39"/>
      <c r="S5" s="40"/>
      <c r="T5" s="42">
        <f>S5-L5- SUM(N5:R5)</f>
        <v>0</v>
      </c>
    </row>
    <row r="6" spans="1:20" s="43" customFormat="1" x14ac:dyDescent="0.25">
      <c r="A6" s="77"/>
      <c r="B6" s="77"/>
      <c r="C6" s="35" t="s">
        <v>33</v>
      </c>
      <c r="D6" s="36"/>
      <c r="E6" s="37"/>
      <c r="F6" s="38"/>
      <c r="G6" s="37"/>
      <c r="H6" s="37"/>
      <c r="I6" s="37"/>
      <c r="J6" s="37"/>
      <c r="K6" s="39"/>
      <c r="L6" s="40"/>
      <c r="M6" s="37"/>
      <c r="N6" s="41"/>
      <c r="O6" s="39"/>
      <c r="P6" s="39"/>
      <c r="Q6" s="39"/>
      <c r="R6" s="39"/>
      <c r="S6" s="40"/>
      <c r="T6" s="42">
        <f t="shared" ref="T6:T40" si="0">S6-L6- SUM(N6:R6)</f>
        <v>0</v>
      </c>
    </row>
    <row r="7" spans="1:20" s="43" customFormat="1" x14ac:dyDescent="0.25">
      <c r="A7" s="77"/>
      <c r="B7" s="77"/>
      <c r="C7" s="35" t="s">
        <v>30</v>
      </c>
      <c r="D7" s="36"/>
      <c r="E7" s="37"/>
      <c r="F7" s="38"/>
      <c r="G7" s="37"/>
      <c r="H7" s="37"/>
      <c r="I7" s="37"/>
      <c r="J7" s="37"/>
      <c r="K7" s="39"/>
      <c r="L7" s="40"/>
      <c r="M7" s="37"/>
      <c r="N7" s="41"/>
      <c r="O7" s="39"/>
      <c r="P7" s="39"/>
      <c r="Q7" s="39"/>
      <c r="R7" s="39"/>
      <c r="S7" s="40"/>
      <c r="T7" s="42">
        <f t="shared" si="0"/>
        <v>0</v>
      </c>
    </row>
    <row r="8" spans="1:20" s="43" customFormat="1" x14ac:dyDescent="0.25">
      <c r="A8" s="77"/>
      <c r="B8" s="77"/>
      <c r="C8" s="35" t="s">
        <v>32</v>
      </c>
      <c r="D8" s="36"/>
      <c r="E8" s="37"/>
      <c r="F8" s="38"/>
      <c r="G8" s="37"/>
      <c r="H8" s="37"/>
      <c r="I8" s="37"/>
      <c r="J8" s="37"/>
      <c r="K8" s="39"/>
      <c r="L8" s="40"/>
      <c r="M8" s="37"/>
      <c r="N8" s="41"/>
      <c r="O8" s="39"/>
      <c r="P8" s="39"/>
      <c r="Q8" s="39"/>
      <c r="R8" s="39"/>
      <c r="S8" s="40"/>
      <c r="T8" s="42">
        <f t="shared" si="0"/>
        <v>0</v>
      </c>
    </row>
    <row r="9" spans="1:20" s="43" customFormat="1" x14ac:dyDescent="0.25">
      <c r="A9" s="77"/>
      <c r="B9" s="77"/>
      <c r="C9" s="35" t="s">
        <v>25</v>
      </c>
      <c r="D9" s="36"/>
      <c r="E9" s="37"/>
      <c r="F9" s="38"/>
      <c r="G9" s="37"/>
      <c r="H9" s="37"/>
      <c r="I9" s="37"/>
      <c r="J9" s="37"/>
      <c r="K9" s="39"/>
      <c r="L9" s="40"/>
      <c r="M9" s="37"/>
      <c r="N9" s="41"/>
      <c r="O9" s="39"/>
      <c r="P9" s="39"/>
      <c r="Q9" s="39"/>
      <c r="R9" s="39"/>
      <c r="S9" s="40"/>
      <c r="T9" s="42">
        <f t="shared" si="0"/>
        <v>0</v>
      </c>
    </row>
    <row r="10" spans="1:20" s="43" customFormat="1" x14ac:dyDescent="0.25">
      <c r="A10" s="77"/>
      <c r="B10" s="77"/>
      <c r="C10" s="35" t="s">
        <v>31</v>
      </c>
      <c r="D10" s="36"/>
      <c r="E10" s="37"/>
      <c r="F10" s="38"/>
      <c r="G10" s="37"/>
      <c r="H10" s="37"/>
      <c r="I10" s="37"/>
      <c r="J10" s="37"/>
      <c r="K10" s="39"/>
      <c r="L10" s="40"/>
      <c r="M10" s="37"/>
      <c r="N10" s="41"/>
      <c r="O10" s="39"/>
      <c r="P10" s="39"/>
      <c r="Q10" s="39"/>
      <c r="R10" s="39"/>
      <c r="S10" s="40"/>
      <c r="T10" s="42">
        <f t="shared" si="0"/>
        <v>0</v>
      </c>
    </row>
    <row r="11" spans="1:20" s="43" customFormat="1" x14ac:dyDescent="0.25">
      <c r="A11" s="77"/>
      <c r="B11" s="77"/>
      <c r="C11" s="35" t="s">
        <v>28</v>
      </c>
      <c r="D11" s="36"/>
      <c r="E11" s="37"/>
      <c r="F11" s="38"/>
      <c r="G11" s="37"/>
      <c r="H11" s="37"/>
      <c r="I11" s="37"/>
      <c r="J11" s="37"/>
      <c r="K11" s="39"/>
      <c r="L11" s="40"/>
      <c r="M11" s="37"/>
      <c r="N11" s="41"/>
      <c r="O11" s="39"/>
      <c r="P11" s="39"/>
      <c r="Q11" s="39"/>
      <c r="R11" s="39"/>
      <c r="S11" s="40"/>
      <c r="T11" s="42">
        <f t="shared" si="0"/>
        <v>0</v>
      </c>
    </row>
    <row r="12" spans="1:20" s="43" customFormat="1" x14ac:dyDescent="0.25">
      <c r="A12" s="77"/>
      <c r="B12" s="77"/>
      <c r="C12" s="35" t="s">
        <v>29</v>
      </c>
      <c r="D12" s="36"/>
      <c r="E12" s="37"/>
      <c r="F12" s="38"/>
      <c r="G12" s="37"/>
      <c r="H12" s="37"/>
      <c r="I12" s="37"/>
      <c r="J12" s="37"/>
      <c r="K12" s="39"/>
      <c r="L12" s="40"/>
      <c r="M12" s="37"/>
      <c r="N12" s="41"/>
      <c r="O12" s="39"/>
      <c r="P12" s="39"/>
      <c r="Q12" s="39"/>
      <c r="R12" s="39"/>
      <c r="S12" s="40"/>
      <c r="T12" s="42">
        <f t="shared" si="0"/>
        <v>0</v>
      </c>
    </row>
    <row r="13" spans="1:20" s="43" customFormat="1" x14ac:dyDescent="0.25">
      <c r="A13" s="77"/>
      <c r="B13" s="77"/>
      <c r="C13" s="35" t="s">
        <v>4</v>
      </c>
      <c r="D13" s="36"/>
      <c r="E13" s="37"/>
      <c r="F13" s="38"/>
      <c r="G13" s="37"/>
      <c r="H13" s="37"/>
      <c r="I13" s="37"/>
      <c r="J13" s="37"/>
      <c r="K13" s="39"/>
      <c r="L13" s="40"/>
      <c r="M13" s="37"/>
      <c r="N13" s="41"/>
      <c r="O13" s="39"/>
      <c r="P13" s="39"/>
      <c r="Q13" s="39"/>
      <c r="R13" s="39"/>
      <c r="S13" s="40"/>
      <c r="T13" s="42">
        <f t="shared" si="0"/>
        <v>0</v>
      </c>
    </row>
    <row r="14" spans="1:20" s="43" customFormat="1" x14ac:dyDescent="0.25">
      <c r="A14" s="77"/>
      <c r="B14" s="34"/>
      <c r="C14" s="44" t="s">
        <v>38</v>
      </c>
      <c r="D14" s="36">
        <f>SUM(D5:D13)</f>
        <v>0</v>
      </c>
      <c r="E14" s="37"/>
      <c r="F14" s="38"/>
      <c r="G14" s="37"/>
      <c r="H14" s="37"/>
      <c r="I14" s="37"/>
      <c r="J14" s="37"/>
      <c r="K14" s="39">
        <f t="shared" ref="K14:L14" si="1">SUM(K5:K13)</f>
        <v>0</v>
      </c>
      <c r="L14" s="40">
        <f t="shared" si="1"/>
        <v>0</v>
      </c>
      <c r="M14" s="37"/>
      <c r="N14" s="41">
        <f t="shared" ref="N14:S14" si="2">SUM(N5:N13)</f>
        <v>0</v>
      </c>
      <c r="O14" s="39">
        <f t="shared" si="2"/>
        <v>0</v>
      </c>
      <c r="P14" s="39">
        <f t="shared" si="2"/>
        <v>0</v>
      </c>
      <c r="Q14" s="39">
        <f t="shared" si="2"/>
        <v>0</v>
      </c>
      <c r="R14" s="39">
        <f t="shared" si="2"/>
        <v>0</v>
      </c>
      <c r="S14" s="40">
        <f t="shared" si="2"/>
        <v>0</v>
      </c>
      <c r="T14" s="42">
        <f t="shared" si="0"/>
        <v>0</v>
      </c>
    </row>
    <row r="15" spans="1:20" s="43" customFormat="1" ht="14.45" customHeight="1" x14ac:dyDescent="0.25">
      <c r="A15" s="77"/>
      <c r="B15" s="77" t="s">
        <v>35</v>
      </c>
      <c r="C15" s="35" t="s">
        <v>14</v>
      </c>
      <c r="D15" s="36"/>
      <c r="E15" s="37"/>
      <c r="F15" s="38"/>
      <c r="G15" s="37"/>
      <c r="H15" s="37"/>
      <c r="I15" s="37"/>
      <c r="J15" s="37"/>
      <c r="K15" s="39"/>
      <c r="L15" s="40"/>
      <c r="M15" s="37"/>
      <c r="N15" s="41"/>
      <c r="O15" s="39"/>
      <c r="P15" s="39"/>
      <c r="Q15" s="39"/>
      <c r="R15" s="39"/>
      <c r="S15" s="40"/>
      <c r="T15" s="42">
        <f t="shared" si="0"/>
        <v>0</v>
      </c>
    </row>
    <row r="16" spans="1:20" s="43" customFormat="1" x14ac:dyDescent="0.25">
      <c r="A16" s="77"/>
      <c r="B16" s="77"/>
      <c r="C16" s="35" t="s">
        <v>33</v>
      </c>
      <c r="D16" s="36"/>
      <c r="E16" s="37"/>
      <c r="F16" s="38"/>
      <c r="G16" s="37"/>
      <c r="H16" s="37"/>
      <c r="I16" s="37"/>
      <c r="J16" s="37"/>
      <c r="K16" s="39"/>
      <c r="L16" s="40"/>
      <c r="M16" s="37"/>
      <c r="N16" s="41"/>
      <c r="O16" s="39"/>
      <c r="P16" s="39"/>
      <c r="Q16" s="39"/>
      <c r="R16" s="39"/>
      <c r="S16" s="40"/>
      <c r="T16" s="42">
        <f t="shared" si="0"/>
        <v>0</v>
      </c>
    </row>
    <row r="17" spans="1:20" s="43" customFormat="1" x14ac:dyDescent="0.25">
      <c r="A17" s="77"/>
      <c r="B17" s="77"/>
      <c r="C17" s="35" t="s">
        <v>30</v>
      </c>
      <c r="D17" s="36"/>
      <c r="E17" s="37"/>
      <c r="F17" s="38"/>
      <c r="G17" s="37"/>
      <c r="H17" s="37"/>
      <c r="I17" s="37"/>
      <c r="J17" s="37"/>
      <c r="K17" s="39"/>
      <c r="L17" s="40"/>
      <c r="M17" s="37"/>
      <c r="N17" s="41"/>
      <c r="O17" s="39"/>
      <c r="P17" s="39"/>
      <c r="Q17" s="39"/>
      <c r="R17" s="39"/>
      <c r="S17" s="40"/>
      <c r="T17" s="42">
        <f t="shared" si="0"/>
        <v>0</v>
      </c>
    </row>
    <row r="18" spans="1:20" s="43" customFormat="1" x14ac:dyDescent="0.25">
      <c r="A18" s="77"/>
      <c r="B18" s="77"/>
      <c r="C18" s="35" t="s">
        <v>32</v>
      </c>
      <c r="D18" s="36"/>
      <c r="E18" s="37"/>
      <c r="F18" s="38"/>
      <c r="G18" s="37"/>
      <c r="H18" s="37"/>
      <c r="I18" s="37"/>
      <c r="J18" s="37"/>
      <c r="K18" s="39"/>
      <c r="L18" s="40"/>
      <c r="M18" s="37"/>
      <c r="N18" s="41"/>
      <c r="O18" s="39"/>
      <c r="P18" s="39"/>
      <c r="Q18" s="39"/>
      <c r="R18" s="39"/>
      <c r="S18" s="40"/>
      <c r="T18" s="42">
        <f t="shared" si="0"/>
        <v>0</v>
      </c>
    </row>
    <row r="19" spans="1:20" s="43" customFormat="1" x14ac:dyDescent="0.25">
      <c r="A19" s="77"/>
      <c r="B19" s="77"/>
      <c r="C19" s="35" t="s">
        <v>25</v>
      </c>
      <c r="D19" s="36"/>
      <c r="E19" s="37"/>
      <c r="F19" s="38"/>
      <c r="G19" s="37"/>
      <c r="H19" s="37"/>
      <c r="I19" s="37"/>
      <c r="J19" s="37"/>
      <c r="K19" s="39"/>
      <c r="L19" s="40"/>
      <c r="M19" s="37"/>
      <c r="N19" s="41"/>
      <c r="O19" s="39"/>
      <c r="P19" s="39"/>
      <c r="Q19" s="39"/>
      <c r="R19" s="39"/>
      <c r="S19" s="40"/>
      <c r="T19" s="42">
        <f t="shared" si="0"/>
        <v>0</v>
      </c>
    </row>
    <row r="20" spans="1:20" s="43" customFormat="1" x14ac:dyDescent="0.25">
      <c r="A20" s="77"/>
      <c r="B20" s="77"/>
      <c r="C20" s="35" t="s">
        <v>31</v>
      </c>
      <c r="D20" s="36"/>
      <c r="E20" s="37"/>
      <c r="F20" s="38"/>
      <c r="G20" s="37"/>
      <c r="H20" s="37"/>
      <c r="I20" s="37"/>
      <c r="J20" s="37"/>
      <c r="K20" s="39"/>
      <c r="L20" s="40"/>
      <c r="M20" s="37"/>
      <c r="N20" s="41"/>
      <c r="O20" s="39"/>
      <c r="P20" s="39"/>
      <c r="Q20" s="39"/>
      <c r="R20" s="39"/>
      <c r="S20" s="40"/>
      <c r="T20" s="42">
        <f t="shared" si="0"/>
        <v>0</v>
      </c>
    </row>
    <row r="21" spans="1:20" s="43" customFormat="1" x14ac:dyDescent="0.25">
      <c r="A21" s="77"/>
      <c r="B21" s="77"/>
      <c r="C21" s="35" t="s">
        <v>28</v>
      </c>
      <c r="D21" s="36"/>
      <c r="E21" s="37"/>
      <c r="F21" s="38"/>
      <c r="G21" s="37"/>
      <c r="H21" s="37"/>
      <c r="I21" s="37"/>
      <c r="J21" s="37"/>
      <c r="K21" s="39"/>
      <c r="L21" s="40"/>
      <c r="M21" s="37"/>
      <c r="N21" s="41"/>
      <c r="O21" s="39"/>
      <c r="P21" s="39"/>
      <c r="Q21" s="39"/>
      <c r="R21" s="39"/>
      <c r="S21" s="40"/>
      <c r="T21" s="42">
        <f t="shared" si="0"/>
        <v>0</v>
      </c>
    </row>
    <row r="22" spans="1:20" s="43" customFormat="1" x14ac:dyDescent="0.25">
      <c r="A22" s="77"/>
      <c r="B22" s="77"/>
      <c r="C22" s="35" t="s">
        <v>29</v>
      </c>
      <c r="D22" s="36"/>
      <c r="E22" s="37"/>
      <c r="F22" s="38"/>
      <c r="G22" s="37"/>
      <c r="H22" s="37"/>
      <c r="I22" s="37"/>
      <c r="J22" s="37"/>
      <c r="K22" s="39"/>
      <c r="L22" s="40"/>
      <c r="M22" s="37"/>
      <c r="N22" s="41"/>
      <c r="O22" s="39"/>
      <c r="P22" s="39"/>
      <c r="Q22" s="39"/>
      <c r="R22" s="39"/>
      <c r="S22" s="40"/>
      <c r="T22" s="42">
        <f t="shared" si="0"/>
        <v>0</v>
      </c>
    </row>
    <row r="23" spans="1:20" s="43" customFormat="1" x14ac:dyDescent="0.25">
      <c r="A23" s="77"/>
      <c r="B23" s="77"/>
      <c r="C23" s="35" t="s">
        <v>4</v>
      </c>
      <c r="D23" s="36"/>
      <c r="E23" s="37"/>
      <c r="F23" s="38"/>
      <c r="G23" s="37"/>
      <c r="H23" s="37"/>
      <c r="I23" s="37"/>
      <c r="J23" s="37"/>
      <c r="K23" s="39"/>
      <c r="L23" s="40"/>
      <c r="M23" s="37"/>
      <c r="N23" s="41"/>
      <c r="O23" s="39"/>
      <c r="P23" s="39"/>
      <c r="Q23" s="39"/>
      <c r="R23" s="39"/>
      <c r="S23" s="40"/>
      <c r="T23" s="42">
        <f t="shared" si="0"/>
        <v>0</v>
      </c>
    </row>
    <row r="24" spans="1:20" s="43" customFormat="1" x14ac:dyDescent="0.25">
      <c r="A24" s="77"/>
      <c r="B24" s="34"/>
      <c r="C24" s="44" t="s">
        <v>40</v>
      </c>
      <c r="D24" s="36">
        <f>SUM(D15:D23)</f>
        <v>0</v>
      </c>
      <c r="E24" s="37"/>
      <c r="F24" s="38"/>
      <c r="G24" s="37"/>
      <c r="H24" s="37"/>
      <c r="I24" s="37"/>
      <c r="J24" s="37"/>
      <c r="K24" s="39">
        <f t="shared" ref="K24:L24" si="3">SUM(K15:K23)</f>
        <v>0</v>
      </c>
      <c r="L24" s="40">
        <f t="shared" si="3"/>
        <v>0</v>
      </c>
      <c r="M24" s="37"/>
      <c r="N24" s="41">
        <f t="shared" ref="N24:S24" si="4">SUM(N15:N23)</f>
        <v>0</v>
      </c>
      <c r="O24" s="39">
        <f t="shared" si="4"/>
        <v>0</v>
      </c>
      <c r="P24" s="39">
        <f t="shared" si="4"/>
        <v>0</v>
      </c>
      <c r="Q24" s="39">
        <f t="shared" si="4"/>
        <v>0</v>
      </c>
      <c r="R24" s="39">
        <f t="shared" si="4"/>
        <v>0</v>
      </c>
      <c r="S24" s="40">
        <f t="shared" si="4"/>
        <v>0</v>
      </c>
      <c r="T24" s="42">
        <f t="shared" si="0"/>
        <v>0</v>
      </c>
    </row>
    <row r="25" spans="1:20" s="43" customFormat="1" ht="14.45" customHeight="1" x14ac:dyDescent="0.25">
      <c r="A25" s="77"/>
      <c r="B25" s="77" t="s">
        <v>36</v>
      </c>
      <c r="C25" s="35" t="s">
        <v>14</v>
      </c>
      <c r="D25" s="36"/>
      <c r="E25" s="37"/>
      <c r="F25" s="38"/>
      <c r="G25" s="37"/>
      <c r="H25" s="37"/>
      <c r="I25" s="37"/>
      <c r="J25" s="37"/>
      <c r="K25" s="39"/>
      <c r="L25" s="40"/>
      <c r="M25" s="37"/>
      <c r="N25" s="41"/>
      <c r="O25" s="39"/>
      <c r="P25" s="39"/>
      <c r="Q25" s="39"/>
      <c r="R25" s="39"/>
      <c r="S25" s="40"/>
      <c r="T25" s="42">
        <f t="shared" si="0"/>
        <v>0</v>
      </c>
    </row>
    <row r="26" spans="1:20" s="43" customFormat="1" x14ac:dyDescent="0.25">
      <c r="A26" s="77"/>
      <c r="B26" s="77"/>
      <c r="C26" s="35" t="s">
        <v>33</v>
      </c>
      <c r="D26" s="36"/>
      <c r="E26" s="37"/>
      <c r="F26" s="38"/>
      <c r="G26" s="37"/>
      <c r="H26" s="37"/>
      <c r="I26" s="37"/>
      <c r="J26" s="37"/>
      <c r="K26" s="39"/>
      <c r="L26" s="40"/>
      <c r="M26" s="37"/>
      <c r="N26" s="41"/>
      <c r="O26" s="39"/>
      <c r="P26" s="39"/>
      <c r="Q26" s="39"/>
      <c r="R26" s="39"/>
      <c r="S26" s="40"/>
      <c r="T26" s="42">
        <f t="shared" si="0"/>
        <v>0</v>
      </c>
    </row>
    <row r="27" spans="1:20" s="43" customFormat="1" x14ac:dyDescent="0.25">
      <c r="A27" s="77"/>
      <c r="B27" s="77"/>
      <c r="C27" s="35" t="s">
        <v>30</v>
      </c>
      <c r="D27" s="36"/>
      <c r="E27" s="37"/>
      <c r="F27" s="38"/>
      <c r="G27" s="37"/>
      <c r="H27" s="37"/>
      <c r="I27" s="37"/>
      <c r="J27" s="37"/>
      <c r="K27" s="39"/>
      <c r="L27" s="40"/>
      <c r="M27" s="37"/>
      <c r="N27" s="41"/>
      <c r="O27" s="39"/>
      <c r="P27" s="39"/>
      <c r="Q27" s="39"/>
      <c r="R27" s="39"/>
      <c r="S27" s="40"/>
      <c r="T27" s="42">
        <f t="shared" si="0"/>
        <v>0</v>
      </c>
    </row>
    <row r="28" spans="1:20" s="43" customFormat="1" x14ac:dyDescent="0.25">
      <c r="A28" s="77"/>
      <c r="B28" s="77"/>
      <c r="C28" s="35" t="s">
        <v>32</v>
      </c>
      <c r="D28" s="36"/>
      <c r="E28" s="37"/>
      <c r="F28" s="38"/>
      <c r="G28" s="37"/>
      <c r="H28" s="37"/>
      <c r="I28" s="37"/>
      <c r="J28" s="37"/>
      <c r="K28" s="39"/>
      <c r="L28" s="40"/>
      <c r="M28" s="37"/>
      <c r="N28" s="41"/>
      <c r="O28" s="39"/>
      <c r="P28" s="39"/>
      <c r="Q28" s="39"/>
      <c r="R28" s="39"/>
      <c r="S28" s="40"/>
      <c r="T28" s="42">
        <f t="shared" si="0"/>
        <v>0</v>
      </c>
    </row>
    <row r="29" spans="1:20" s="43" customFormat="1" x14ac:dyDescent="0.25">
      <c r="A29" s="77"/>
      <c r="B29" s="77"/>
      <c r="C29" s="35" t="s">
        <v>25</v>
      </c>
      <c r="D29" s="36"/>
      <c r="E29" s="37"/>
      <c r="F29" s="38"/>
      <c r="G29" s="37"/>
      <c r="H29" s="37"/>
      <c r="I29" s="37"/>
      <c r="J29" s="37"/>
      <c r="K29" s="39"/>
      <c r="L29" s="40"/>
      <c r="M29" s="37"/>
      <c r="N29" s="41"/>
      <c r="O29" s="39"/>
      <c r="P29" s="39"/>
      <c r="Q29" s="39"/>
      <c r="R29" s="39"/>
      <c r="S29" s="40"/>
      <c r="T29" s="42">
        <f t="shared" si="0"/>
        <v>0</v>
      </c>
    </row>
    <row r="30" spans="1:20" s="43" customFormat="1" x14ac:dyDescent="0.25">
      <c r="A30" s="77"/>
      <c r="B30" s="77"/>
      <c r="C30" s="35" t="s">
        <v>31</v>
      </c>
      <c r="D30" s="36"/>
      <c r="E30" s="37"/>
      <c r="F30" s="38"/>
      <c r="G30" s="37"/>
      <c r="H30" s="37"/>
      <c r="I30" s="37"/>
      <c r="J30" s="37"/>
      <c r="K30" s="39"/>
      <c r="L30" s="40"/>
      <c r="M30" s="37"/>
      <c r="N30" s="41"/>
      <c r="O30" s="39"/>
      <c r="P30" s="39"/>
      <c r="Q30" s="39"/>
      <c r="R30" s="39"/>
      <c r="S30" s="40"/>
      <c r="T30" s="42">
        <f t="shared" si="0"/>
        <v>0</v>
      </c>
    </row>
    <row r="31" spans="1:20" s="43" customFormat="1" x14ac:dyDescent="0.25">
      <c r="A31" s="77"/>
      <c r="B31" s="77"/>
      <c r="C31" s="35" t="s">
        <v>28</v>
      </c>
      <c r="D31" s="36"/>
      <c r="E31" s="37"/>
      <c r="F31" s="38"/>
      <c r="G31" s="37"/>
      <c r="H31" s="37"/>
      <c r="I31" s="37"/>
      <c r="J31" s="37"/>
      <c r="K31" s="39"/>
      <c r="L31" s="40"/>
      <c r="M31" s="37"/>
      <c r="N31" s="41"/>
      <c r="O31" s="39"/>
      <c r="P31" s="39"/>
      <c r="Q31" s="39"/>
      <c r="R31" s="39"/>
      <c r="S31" s="40"/>
      <c r="T31" s="42">
        <f t="shared" si="0"/>
        <v>0</v>
      </c>
    </row>
    <row r="32" spans="1:20" s="43" customFormat="1" x14ac:dyDescent="0.25">
      <c r="A32" s="77"/>
      <c r="B32" s="77"/>
      <c r="C32" s="35" t="s">
        <v>29</v>
      </c>
      <c r="D32" s="36"/>
      <c r="E32" s="37"/>
      <c r="F32" s="38"/>
      <c r="G32" s="37"/>
      <c r="H32" s="37"/>
      <c r="I32" s="37"/>
      <c r="J32" s="37"/>
      <c r="K32" s="39"/>
      <c r="L32" s="40"/>
      <c r="M32" s="37"/>
      <c r="N32" s="41"/>
      <c r="O32" s="39"/>
      <c r="P32" s="39"/>
      <c r="Q32" s="39"/>
      <c r="R32" s="39"/>
      <c r="S32" s="40"/>
      <c r="T32" s="42">
        <f t="shared" si="0"/>
        <v>0</v>
      </c>
    </row>
    <row r="33" spans="1:20" s="43" customFormat="1" x14ac:dyDescent="0.25">
      <c r="A33" s="77"/>
      <c r="B33" s="77"/>
      <c r="C33" s="35" t="s">
        <v>4</v>
      </c>
      <c r="D33" s="36"/>
      <c r="E33" s="37"/>
      <c r="F33" s="38"/>
      <c r="G33" s="37"/>
      <c r="H33" s="37"/>
      <c r="I33" s="37"/>
      <c r="J33" s="37"/>
      <c r="K33" s="39"/>
      <c r="L33" s="40"/>
      <c r="M33" s="37"/>
      <c r="N33" s="41"/>
      <c r="O33" s="39"/>
      <c r="P33" s="39"/>
      <c r="Q33" s="39"/>
      <c r="R33" s="39"/>
      <c r="S33" s="40"/>
      <c r="T33" s="42">
        <f t="shared" si="0"/>
        <v>0</v>
      </c>
    </row>
    <row r="34" spans="1:20" s="43" customFormat="1" x14ac:dyDescent="0.25">
      <c r="A34" s="34"/>
      <c r="B34" s="34"/>
      <c r="C34" s="44" t="s">
        <v>39</v>
      </c>
      <c r="D34" s="36">
        <f>SUM(D25:D33)</f>
        <v>0</v>
      </c>
      <c r="E34" s="37"/>
      <c r="F34" s="38"/>
      <c r="G34" s="37"/>
      <c r="H34" s="37"/>
      <c r="I34" s="37"/>
      <c r="J34" s="37"/>
      <c r="K34" s="39">
        <f t="shared" ref="K34:L34" si="5">SUM(K25:K33)</f>
        <v>0</v>
      </c>
      <c r="L34" s="40">
        <f t="shared" si="5"/>
        <v>0</v>
      </c>
      <c r="M34" s="37"/>
      <c r="N34" s="41">
        <f t="shared" ref="N34:S34" si="6">SUM(N25:N33)</f>
        <v>0</v>
      </c>
      <c r="O34" s="39">
        <f t="shared" si="6"/>
        <v>0</v>
      </c>
      <c r="P34" s="39">
        <f t="shared" si="6"/>
        <v>0</v>
      </c>
      <c r="Q34" s="39">
        <f t="shared" si="6"/>
        <v>0</v>
      </c>
      <c r="R34" s="39">
        <f t="shared" si="6"/>
        <v>0</v>
      </c>
      <c r="S34" s="40">
        <f t="shared" si="6"/>
        <v>0</v>
      </c>
      <c r="T34" s="42">
        <f t="shared" si="0"/>
        <v>0</v>
      </c>
    </row>
    <row r="35" spans="1:20" s="43" customFormat="1" x14ac:dyDescent="0.25">
      <c r="B35" s="43" t="s">
        <v>15</v>
      </c>
      <c r="D35" s="36"/>
      <c r="E35" s="37"/>
      <c r="F35" s="38"/>
      <c r="G35" s="37"/>
      <c r="H35" s="37"/>
      <c r="I35" s="37"/>
      <c r="J35" s="37"/>
      <c r="K35" s="39"/>
      <c r="L35" s="40"/>
      <c r="M35" s="37"/>
      <c r="N35" s="41"/>
      <c r="O35" s="39"/>
      <c r="P35" s="39"/>
      <c r="Q35" s="39"/>
      <c r="R35" s="39"/>
      <c r="S35" s="40"/>
      <c r="T35" s="42">
        <f t="shared" si="0"/>
        <v>0</v>
      </c>
    </row>
    <row r="36" spans="1:20" s="43" customFormat="1" x14ac:dyDescent="0.25">
      <c r="B36" s="43" t="s">
        <v>16</v>
      </c>
      <c r="D36" s="36"/>
      <c r="E36" s="37"/>
      <c r="F36" s="38"/>
      <c r="G36" s="37"/>
      <c r="H36" s="37"/>
      <c r="I36" s="37"/>
      <c r="J36" s="37"/>
      <c r="K36" s="39"/>
      <c r="L36" s="40"/>
      <c r="M36" s="37"/>
      <c r="N36" s="41"/>
      <c r="O36" s="39"/>
      <c r="P36" s="39"/>
      <c r="Q36" s="39"/>
      <c r="R36" s="39"/>
      <c r="S36" s="40"/>
      <c r="T36" s="42">
        <f t="shared" si="0"/>
        <v>0</v>
      </c>
    </row>
    <row r="37" spans="1:20" s="43" customFormat="1" x14ac:dyDescent="0.25">
      <c r="B37" s="45" t="s">
        <v>44</v>
      </c>
      <c r="D37" s="36"/>
      <c r="E37" s="37"/>
      <c r="F37" s="38"/>
      <c r="G37" s="37"/>
      <c r="H37" s="37"/>
      <c r="I37" s="37"/>
      <c r="J37" s="37"/>
      <c r="K37" s="39"/>
      <c r="L37" s="40"/>
      <c r="M37" s="37"/>
      <c r="N37" s="41"/>
      <c r="O37" s="39"/>
      <c r="P37" s="39"/>
      <c r="Q37" s="39"/>
      <c r="R37" s="39"/>
      <c r="S37" s="40"/>
      <c r="T37" s="42">
        <f t="shared" si="0"/>
        <v>0</v>
      </c>
    </row>
    <row r="38" spans="1:20" s="43" customFormat="1" x14ac:dyDescent="0.25">
      <c r="B38" s="45" t="s">
        <v>86</v>
      </c>
      <c r="D38" s="36"/>
      <c r="E38" s="37"/>
      <c r="F38" s="38"/>
      <c r="G38" s="37"/>
      <c r="H38" s="37"/>
      <c r="I38" s="37"/>
      <c r="J38" s="37"/>
      <c r="K38" s="39"/>
      <c r="L38" s="40"/>
      <c r="M38" s="37"/>
      <c r="N38" s="41"/>
      <c r="O38" s="39"/>
      <c r="P38" s="39"/>
      <c r="Q38" s="39"/>
      <c r="R38" s="39"/>
      <c r="S38" s="40"/>
      <c r="T38" s="42"/>
    </row>
    <row r="39" spans="1:20" s="43" customFormat="1" x14ac:dyDescent="0.25">
      <c r="B39" s="43" t="s">
        <v>87</v>
      </c>
      <c r="D39" s="36"/>
      <c r="E39" s="37"/>
      <c r="F39" s="38"/>
      <c r="G39" s="37"/>
      <c r="H39" s="37"/>
      <c r="I39" s="37"/>
      <c r="J39" s="37"/>
      <c r="K39" s="39"/>
      <c r="L39" s="40"/>
      <c r="M39" s="37"/>
      <c r="N39" s="41"/>
      <c r="O39" s="39"/>
      <c r="P39" s="39"/>
      <c r="Q39" s="39"/>
      <c r="R39" s="39"/>
      <c r="S39" s="40"/>
      <c r="T39" s="42">
        <f t="shared" si="0"/>
        <v>0</v>
      </c>
    </row>
    <row r="40" spans="1:20" s="43" customFormat="1" x14ac:dyDescent="0.25">
      <c r="B40" s="46" t="s">
        <v>5</v>
      </c>
      <c r="C40" s="46"/>
      <c r="D40" s="47">
        <f>SUM(D35:D39,D34,D24,D14)</f>
        <v>0</v>
      </c>
      <c r="F40" s="48"/>
      <c r="K40" s="49">
        <f>SUM(K35:K39,K34,K24,K14)</f>
        <v>0</v>
      </c>
      <c r="L40" s="50">
        <f>SUM(L35:L39,L34,L24,L14)</f>
        <v>0</v>
      </c>
      <c r="N40" s="51">
        <f>SUM(N35:N39,N34,N24,N14)</f>
        <v>0</v>
      </c>
      <c r="O40" s="49">
        <f t="shared" ref="O40:S40" si="7">SUM(O35:O39,O34,O24,O14)</f>
        <v>0</v>
      </c>
      <c r="P40" s="49">
        <f t="shared" si="7"/>
        <v>0</v>
      </c>
      <c r="Q40" s="49">
        <f t="shared" si="7"/>
        <v>0</v>
      </c>
      <c r="R40" s="49">
        <f t="shared" si="7"/>
        <v>0</v>
      </c>
      <c r="S40" s="50">
        <f t="shared" si="7"/>
        <v>0</v>
      </c>
      <c r="T40" s="42">
        <f t="shared" si="0"/>
        <v>0</v>
      </c>
    </row>
    <row r="41" spans="1:20" s="43" customFormat="1" x14ac:dyDescent="0.25">
      <c r="D41" s="52"/>
      <c r="F41" s="48"/>
      <c r="L41" s="53"/>
      <c r="N41" s="48"/>
      <c r="S41" s="53"/>
      <c r="T41" s="42"/>
    </row>
    <row r="42" spans="1:20" s="43" customFormat="1" x14ac:dyDescent="0.25">
      <c r="B42" s="43" t="s">
        <v>6</v>
      </c>
      <c r="D42" s="36"/>
      <c r="E42" s="37"/>
      <c r="F42" s="38"/>
      <c r="G42" s="37"/>
      <c r="H42" s="37"/>
      <c r="I42" s="37"/>
      <c r="J42" s="37"/>
      <c r="K42" s="39"/>
      <c r="L42" s="40"/>
      <c r="M42" s="37"/>
      <c r="N42" s="41"/>
      <c r="O42" s="39"/>
      <c r="P42" s="39"/>
      <c r="Q42" s="39"/>
      <c r="R42" s="39"/>
      <c r="S42" s="40"/>
      <c r="T42" s="42">
        <f t="shared" ref="T42:T51" si="8">S42-L42- SUM(N42:R42)</f>
        <v>0</v>
      </c>
    </row>
    <row r="43" spans="1:20" s="43" customFormat="1" x14ac:dyDescent="0.25">
      <c r="B43" s="43" t="s">
        <v>7</v>
      </c>
      <c r="D43" s="36"/>
      <c r="E43" s="37"/>
      <c r="F43" s="38"/>
      <c r="G43" s="37"/>
      <c r="H43" s="37"/>
      <c r="I43" s="37"/>
      <c r="J43" s="37"/>
      <c r="K43" s="39"/>
      <c r="L43" s="40"/>
      <c r="M43" s="37"/>
      <c r="N43" s="41"/>
      <c r="O43" s="39"/>
      <c r="P43" s="39"/>
      <c r="Q43" s="39"/>
      <c r="R43" s="39"/>
      <c r="S43" s="40"/>
      <c r="T43" s="42">
        <f t="shared" si="8"/>
        <v>0</v>
      </c>
    </row>
    <row r="44" spans="1:20" s="43" customFormat="1" x14ac:dyDescent="0.25">
      <c r="B44" s="43" t="s">
        <v>8</v>
      </c>
      <c r="D44" s="36"/>
      <c r="E44" s="37"/>
      <c r="F44" s="38"/>
      <c r="G44" s="37"/>
      <c r="H44" s="37"/>
      <c r="I44" s="37"/>
      <c r="J44" s="37"/>
      <c r="K44" s="39"/>
      <c r="L44" s="40"/>
      <c r="M44" s="37"/>
      <c r="N44" s="41"/>
      <c r="O44" s="39"/>
      <c r="P44" s="39"/>
      <c r="Q44" s="39"/>
      <c r="R44" s="39"/>
      <c r="S44" s="40"/>
      <c r="T44" s="42">
        <f t="shared" si="8"/>
        <v>0</v>
      </c>
    </row>
    <row r="45" spans="1:20" s="43" customFormat="1" x14ac:dyDescent="0.25">
      <c r="B45" s="43" t="s">
        <v>17</v>
      </c>
      <c r="D45" s="36"/>
      <c r="E45" s="37"/>
      <c r="F45" s="38"/>
      <c r="G45" s="37"/>
      <c r="H45" s="37"/>
      <c r="I45" s="37"/>
      <c r="J45" s="37"/>
      <c r="K45" s="39"/>
      <c r="L45" s="40"/>
      <c r="M45" s="37"/>
      <c r="N45" s="41"/>
      <c r="O45" s="39"/>
      <c r="P45" s="39"/>
      <c r="Q45" s="39"/>
      <c r="R45" s="39"/>
      <c r="S45" s="40"/>
      <c r="T45" s="42">
        <f t="shared" si="8"/>
        <v>0</v>
      </c>
    </row>
    <row r="46" spans="1:20" s="43" customFormat="1" x14ac:dyDescent="0.25">
      <c r="B46" s="43" t="s">
        <v>4</v>
      </c>
      <c r="D46" s="36"/>
      <c r="E46" s="37"/>
      <c r="F46" s="38"/>
      <c r="G46" s="37"/>
      <c r="H46" s="37"/>
      <c r="I46" s="37"/>
      <c r="J46" s="37"/>
      <c r="K46" s="39"/>
      <c r="L46" s="40"/>
      <c r="M46" s="37"/>
      <c r="N46" s="41"/>
      <c r="O46" s="39"/>
      <c r="P46" s="39"/>
      <c r="Q46" s="39"/>
      <c r="R46" s="39"/>
      <c r="S46" s="40"/>
      <c r="T46" s="42">
        <f t="shared" si="8"/>
        <v>0</v>
      </c>
    </row>
    <row r="47" spans="1:20" s="43" customFormat="1" x14ac:dyDescent="0.25">
      <c r="B47" s="43" t="s">
        <v>18</v>
      </c>
      <c r="D47" s="36"/>
      <c r="E47" s="37"/>
      <c r="F47" s="38"/>
      <c r="G47" s="37"/>
      <c r="H47" s="37"/>
      <c r="I47" s="37"/>
      <c r="J47" s="37"/>
      <c r="K47" s="39"/>
      <c r="L47" s="40"/>
      <c r="M47" s="37"/>
      <c r="N47" s="41"/>
      <c r="O47" s="39"/>
      <c r="P47" s="39"/>
      <c r="Q47" s="39"/>
      <c r="R47" s="39"/>
      <c r="S47" s="40"/>
      <c r="T47" s="42">
        <f t="shared" si="8"/>
        <v>0</v>
      </c>
    </row>
    <row r="48" spans="1:20" s="43" customFormat="1" x14ac:dyDescent="0.25">
      <c r="B48" s="43" t="s">
        <v>19</v>
      </c>
      <c r="D48" s="36"/>
      <c r="E48" s="37"/>
      <c r="F48" s="38"/>
      <c r="G48" s="37"/>
      <c r="H48" s="37"/>
      <c r="I48" s="37"/>
      <c r="J48" s="37"/>
      <c r="K48" s="39"/>
      <c r="L48" s="40"/>
      <c r="M48" s="37"/>
      <c r="N48" s="41"/>
      <c r="O48" s="39"/>
      <c r="P48" s="39"/>
      <c r="Q48" s="39"/>
      <c r="R48" s="39"/>
      <c r="S48" s="40"/>
      <c r="T48" s="42">
        <f t="shared" si="8"/>
        <v>0</v>
      </c>
    </row>
    <row r="49" spans="2:20" s="43" customFormat="1" x14ac:dyDescent="0.25">
      <c r="B49" s="43" t="s">
        <v>9</v>
      </c>
      <c r="D49" s="36"/>
      <c r="E49" s="37"/>
      <c r="F49" s="38"/>
      <c r="G49" s="37"/>
      <c r="H49" s="37"/>
      <c r="I49" s="37"/>
      <c r="J49" s="37"/>
      <c r="K49" s="39"/>
      <c r="L49" s="40"/>
      <c r="M49" s="37"/>
      <c r="N49" s="41"/>
      <c r="O49" s="39"/>
      <c r="P49" s="39"/>
      <c r="Q49" s="39"/>
      <c r="R49" s="39"/>
      <c r="S49" s="40"/>
      <c r="T49" s="42"/>
    </row>
    <row r="50" spans="2:20" s="43" customFormat="1" x14ac:dyDescent="0.25">
      <c r="B50" s="43" t="s">
        <v>87</v>
      </c>
      <c r="D50" s="36"/>
      <c r="E50" s="37"/>
      <c r="F50" s="38"/>
      <c r="G50" s="37"/>
      <c r="H50" s="37"/>
      <c r="I50" s="37"/>
      <c r="J50" s="37"/>
      <c r="K50" s="39"/>
      <c r="L50" s="40"/>
      <c r="M50" s="37"/>
      <c r="N50" s="41"/>
      <c r="O50" s="39"/>
      <c r="P50" s="39"/>
      <c r="Q50" s="39"/>
      <c r="R50" s="39"/>
      <c r="S50" s="40"/>
      <c r="T50" s="42">
        <f t="shared" si="8"/>
        <v>0</v>
      </c>
    </row>
    <row r="51" spans="2:20" s="43" customFormat="1" x14ac:dyDescent="0.25">
      <c r="B51" s="46" t="s">
        <v>20</v>
      </c>
      <c r="C51" s="46"/>
      <c r="D51" s="47">
        <f>SUM(D42:D50)</f>
        <v>0</v>
      </c>
      <c r="F51" s="48"/>
      <c r="K51" s="49">
        <f>SUM(K42:K50)</f>
        <v>0</v>
      </c>
      <c r="L51" s="50">
        <f>SUM(L42:L50)</f>
        <v>0</v>
      </c>
      <c r="N51" s="51">
        <f>SUM(N42:N50)</f>
        <v>0</v>
      </c>
      <c r="O51" s="49">
        <f t="shared" ref="O51:R51" si="9">SUM(O42:O50)</f>
        <v>0</v>
      </c>
      <c r="P51" s="49">
        <f t="shared" si="9"/>
        <v>0</v>
      </c>
      <c r="Q51" s="49">
        <f t="shared" si="9"/>
        <v>0</v>
      </c>
      <c r="R51" s="49">
        <f t="shared" si="9"/>
        <v>0</v>
      </c>
      <c r="S51" s="50">
        <f>SUM(S42:S50)</f>
        <v>0</v>
      </c>
      <c r="T51" s="42">
        <f t="shared" si="8"/>
        <v>0</v>
      </c>
    </row>
    <row r="52" spans="2:20" s="43" customFormat="1" x14ac:dyDescent="0.25">
      <c r="D52" s="52"/>
      <c r="F52" s="48"/>
      <c r="L52" s="53"/>
      <c r="N52" s="48"/>
      <c r="S52" s="53"/>
      <c r="T52" s="42"/>
    </row>
    <row r="53" spans="2:20" s="43" customFormat="1" x14ac:dyDescent="0.25">
      <c r="B53" s="43" t="s">
        <v>21</v>
      </c>
      <c r="D53" s="52">
        <f>D40-D51</f>
        <v>0</v>
      </c>
      <c r="F53" s="48"/>
      <c r="K53" s="43">
        <f>K40-K51</f>
        <v>0</v>
      </c>
      <c r="L53" s="53">
        <f>L40-L51</f>
        <v>0</v>
      </c>
      <c r="N53" s="48">
        <f t="shared" ref="N53:R53" si="10">N40-N51</f>
        <v>0</v>
      </c>
      <c r="O53" s="43">
        <f t="shared" si="10"/>
        <v>0</v>
      </c>
      <c r="P53" s="43">
        <f t="shared" si="10"/>
        <v>0</v>
      </c>
      <c r="Q53" s="43">
        <f t="shared" si="10"/>
        <v>0</v>
      </c>
      <c r="R53" s="43">
        <f t="shared" si="10"/>
        <v>0</v>
      </c>
      <c r="S53" s="53">
        <f>S40-S51</f>
        <v>0</v>
      </c>
      <c r="T53" s="42">
        <f t="shared" ref="T53:T54" si="11">S53-L53- SUM(N53:R53)</f>
        <v>0</v>
      </c>
    </row>
    <row r="54" spans="2:20" s="43" customFormat="1" x14ac:dyDescent="0.25">
      <c r="B54" s="43" t="s">
        <v>10</v>
      </c>
      <c r="D54" s="36"/>
      <c r="E54" s="37"/>
      <c r="F54" s="38"/>
      <c r="G54" s="37"/>
      <c r="H54" s="37"/>
      <c r="I54" s="37"/>
      <c r="J54" s="37"/>
      <c r="K54" s="39"/>
      <c r="L54" s="40"/>
      <c r="M54" s="37"/>
      <c r="N54" s="41"/>
      <c r="O54" s="39"/>
      <c r="P54" s="39"/>
      <c r="Q54" s="39"/>
      <c r="R54" s="39"/>
      <c r="S54" s="40"/>
      <c r="T54" s="42">
        <f t="shared" si="11"/>
        <v>0</v>
      </c>
    </row>
    <row r="55" spans="2:20" x14ac:dyDescent="0.25">
      <c r="B55" s="1" t="s">
        <v>11</v>
      </c>
      <c r="C55" s="1"/>
      <c r="D55" s="26">
        <f>IFERROR(D53/D54,0)</f>
        <v>0</v>
      </c>
      <c r="F55" s="23"/>
      <c r="G55" s="24"/>
      <c r="H55" s="24"/>
      <c r="I55" s="24"/>
      <c r="J55" s="24"/>
      <c r="K55" s="24"/>
      <c r="L55" s="25">
        <f>IFERROR(L53/L54,0)</f>
        <v>0</v>
      </c>
      <c r="N55" s="23">
        <f t="shared" ref="N55:S55" si="12">IFERROR(N53/N54,0)</f>
        <v>0</v>
      </c>
      <c r="O55" s="24">
        <f t="shared" si="12"/>
        <v>0</v>
      </c>
      <c r="P55" s="24">
        <f t="shared" si="12"/>
        <v>0</v>
      </c>
      <c r="Q55" s="24">
        <f t="shared" si="12"/>
        <v>0</v>
      </c>
      <c r="R55" s="24">
        <f t="shared" si="12"/>
        <v>0</v>
      </c>
      <c r="S55" s="25">
        <f t="shared" si="12"/>
        <v>0</v>
      </c>
      <c r="T55" s="28">
        <f>S55-L55- SUM(N55:R55)</f>
        <v>0</v>
      </c>
    </row>
    <row r="56" spans="2:20" x14ac:dyDescent="0.25">
      <c r="B56" s="1"/>
      <c r="C56" s="1"/>
    </row>
    <row r="57" spans="2:20" x14ac:dyDescent="0.25">
      <c r="B57" s="1"/>
    </row>
    <row r="61" spans="2:20" x14ac:dyDescent="0.25">
      <c r="L61" s="21"/>
      <c r="N61" s="22"/>
      <c r="O61" s="22"/>
      <c r="S61" s="21"/>
    </row>
  </sheetData>
  <sheetProtection algorithmName="SHA-512" hashValue="wrFMBr/2NY09RRGFp+Y6h7h1GqZDa+3sCB525jIghjfWn/6kqA5tip1oRpHecp2AHwkJGppPF/PRjEYYsR/0Rw==" saltValue="2RLitQxKHza9G3E/98Za9Q==" spinCount="100000" sheet="1" objects="1" scenarios="1"/>
  <mergeCells count="9">
    <mergeCell ref="F1:L1"/>
    <mergeCell ref="N1:S1"/>
    <mergeCell ref="A5:A33"/>
    <mergeCell ref="F3:J3"/>
    <mergeCell ref="B15:B23"/>
    <mergeCell ref="F2:K2"/>
    <mergeCell ref="B5:B13"/>
    <mergeCell ref="B25:B33"/>
    <mergeCell ref="N2:R2"/>
  </mergeCells>
  <pageMargins left="0.7" right="0.7" top="0.75" bottom="0.75" header="0.3" footer="0.3"/>
  <pageSetup orientation="landscape" horizontalDpi="300" verticalDpi="300" r:id="rId1"/>
  <headerFooter>
    <oddHeader>&amp;L&amp;"Calibri"&amp;9&amp;K000000 INTERNAL&amp;1#_x000D_</oddHeader>
    <oddFooter>&amp;L_x000D_&amp;1#&amp;"Calibri"&amp;9&amp;K000000 INTERNAL</oddFooter>
  </headerFooter>
  <colBreaks count="1" manualBreakCount="1">
    <brk id="13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A509B-FAED-4E4E-8344-13EEE85FB935}">
  <dimension ref="A1:I11"/>
  <sheetViews>
    <sheetView zoomScale="85" zoomScaleNormal="85" workbookViewId="0">
      <selection activeCell="F11" sqref="F11"/>
    </sheetView>
  </sheetViews>
  <sheetFormatPr defaultRowHeight="15" x14ac:dyDescent="0.25"/>
  <cols>
    <col min="3" max="3" width="51.42578125" customWidth="1"/>
    <col min="4" max="4" width="91.42578125" customWidth="1"/>
    <col min="5" max="5" width="22" customWidth="1"/>
    <col min="6" max="6" width="23" customWidth="1"/>
  </cols>
  <sheetData>
    <row r="1" spans="1:9" ht="21" x14ac:dyDescent="0.35">
      <c r="A1" s="17" t="s">
        <v>52</v>
      </c>
    </row>
    <row r="2" spans="1:9" x14ac:dyDescent="0.25">
      <c r="A2" t="s">
        <v>81</v>
      </c>
    </row>
    <row r="4" spans="1:9" x14ac:dyDescent="0.25">
      <c r="B4" t="s">
        <v>65</v>
      </c>
      <c r="C4" t="s">
        <v>64</v>
      </c>
      <c r="D4" s="19" t="s">
        <v>66</v>
      </c>
      <c r="E4" s="18" t="s">
        <v>78</v>
      </c>
      <c r="F4" s="19" t="s">
        <v>77</v>
      </c>
    </row>
    <row r="5" spans="1:9" ht="132.6" customHeight="1" x14ac:dyDescent="0.25">
      <c r="B5">
        <v>1</v>
      </c>
      <c r="C5" s="31" t="s">
        <v>80</v>
      </c>
      <c r="D5" s="31"/>
      <c r="E5" s="30" t="s">
        <v>84</v>
      </c>
      <c r="F5" s="27">
        <f>'1. ECR Impacts'!N55</f>
        <v>0</v>
      </c>
    </row>
    <row r="6" spans="1:9" ht="132.6" customHeight="1" x14ac:dyDescent="0.25">
      <c r="B6">
        <v>2</v>
      </c>
      <c r="C6" s="31" t="s">
        <v>80</v>
      </c>
      <c r="D6" s="31"/>
      <c r="E6" s="30" t="s">
        <v>84</v>
      </c>
      <c r="F6" s="27">
        <f>'1. ECR Impacts'!O55</f>
        <v>0</v>
      </c>
    </row>
    <row r="7" spans="1:9" ht="132.6" customHeight="1" x14ac:dyDescent="0.25">
      <c r="B7">
        <v>3</v>
      </c>
      <c r="C7" s="31" t="s">
        <v>80</v>
      </c>
      <c r="D7" s="31"/>
      <c r="E7" s="30" t="s">
        <v>84</v>
      </c>
      <c r="F7" s="27">
        <f>'1. ECR Impacts'!P55</f>
        <v>0</v>
      </c>
      <c r="I7" s="12"/>
    </row>
    <row r="8" spans="1:9" ht="132.6" customHeight="1" x14ac:dyDescent="0.25">
      <c r="B8">
        <v>4</v>
      </c>
      <c r="C8" s="31" t="s">
        <v>80</v>
      </c>
      <c r="D8" s="31"/>
      <c r="E8" s="30" t="s">
        <v>84</v>
      </c>
      <c r="F8" s="27">
        <f>'1. ECR Impacts'!Q55</f>
        <v>0</v>
      </c>
    </row>
    <row r="9" spans="1:9" ht="132.6" customHeight="1" x14ac:dyDescent="0.25">
      <c r="B9">
        <v>5</v>
      </c>
      <c r="C9" s="31" t="s">
        <v>80</v>
      </c>
      <c r="D9" s="31"/>
      <c r="E9" s="30" t="s">
        <v>84</v>
      </c>
      <c r="F9" s="27">
        <f>'1. ECR Impacts'!R55</f>
        <v>0</v>
      </c>
    </row>
    <row r="11" spans="1:9" x14ac:dyDescent="0.25">
      <c r="C11" t="s">
        <v>61</v>
      </c>
      <c r="F11" s="54">
        <f>SUM(F5:F9)</f>
        <v>0</v>
      </c>
    </row>
  </sheetData>
  <sheetProtection algorithmName="SHA-512" hashValue="nGlSrkYxWx4ImanFhgw65sWSOUrK7LmM9ZbGp59ghNk0Pu/+D+fGjHImkkf9RYyv1pIMrZJZpqM6TVkqtoFPZw==" saltValue="DMbKleP8g09DWX/u4ZRvdA==" spinCount="100000" sheet="1" objects="1" scenarios="1"/>
  <dataValidations count="1">
    <dataValidation type="list" allowBlank="1" showInputMessage="1" showErrorMessage="1" sqref="E5:E9" xr:uid="{ACF67087-A71D-4E0A-8BAA-5C619BA8E44A}">
      <formula1>"Immediate, More than 1 week but within 4 weeks, More than 4 weeks but within 3 months, More than 3 months but within 6 months"</formula1>
    </dataValidation>
  </dataValidation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B9C0-CDAC-4B0E-94F4-527C31C34F03}">
  <dimension ref="A1:S100"/>
  <sheetViews>
    <sheetView workbookViewId="0">
      <selection activeCell="B8" sqref="B8"/>
    </sheetView>
  </sheetViews>
  <sheetFormatPr defaultRowHeight="15" x14ac:dyDescent="0.25"/>
  <cols>
    <col min="3" max="4" width="17" customWidth="1"/>
    <col min="5" max="6" width="20.42578125" customWidth="1"/>
    <col min="7" max="7" width="17" customWidth="1"/>
    <col min="8" max="8" width="17.140625" customWidth="1"/>
    <col min="9" max="9" width="19.85546875" customWidth="1"/>
    <col min="10" max="10" width="33.140625" bestFit="1" customWidth="1"/>
    <col min="11" max="11" width="19.85546875" customWidth="1"/>
    <col min="13" max="13" width="12.42578125" bestFit="1" customWidth="1"/>
    <col min="14" max="14" width="12.42578125" customWidth="1"/>
    <col min="15" max="15" width="13.5703125" customWidth="1"/>
    <col min="17" max="19" width="12.140625" customWidth="1"/>
  </cols>
  <sheetData>
    <row r="1" spans="1:19" ht="21" x14ac:dyDescent="0.35">
      <c r="A1" s="17" t="s">
        <v>53</v>
      </c>
    </row>
    <row r="2" spans="1:19" x14ac:dyDescent="0.25">
      <c r="A2" t="s">
        <v>716</v>
      </c>
    </row>
    <row r="5" spans="1:19" x14ac:dyDescent="0.25">
      <c r="B5" t="s">
        <v>61</v>
      </c>
      <c r="O5" s="4">
        <f>SUM(O9:O100)</f>
        <v>0</v>
      </c>
      <c r="S5" s="4">
        <f>SUM(S9:S100)</f>
        <v>0</v>
      </c>
    </row>
    <row r="7" spans="1:19" x14ac:dyDescent="0.25">
      <c r="M7" s="82" t="s">
        <v>60</v>
      </c>
      <c r="N7" s="82"/>
      <c r="O7" s="82"/>
      <c r="Q7" s="82" t="s">
        <v>62</v>
      </c>
      <c r="R7" s="82"/>
      <c r="S7" s="82"/>
    </row>
    <row r="8" spans="1:19" ht="45" x14ac:dyDescent="0.25">
      <c r="B8" t="s">
        <v>55</v>
      </c>
      <c r="C8" s="19" t="s">
        <v>54</v>
      </c>
      <c r="D8" s="19" t="s">
        <v>94</v>
      </c>
      <c r="E8" s="19" t="s">
        <v>82</v>
      </c>
      <c r="F8" s="19" t="s">
        <v>85</v>
      </c>
      <c r="G8" s="18" t="s">
        <v>68</v>
      </c>
      <c r="H8" s="19" t="s">
        <v>1085</v>
      </c>
      <c r="I8" s="18" t="s">
        <v>95</v>
      </c>
      <c r="J8" s="19" t="s">
        <v>83</v>
      </c>
      <c r="K8" s="18" t="s">
        <v>56</v>
      </c>
      <c r="M8" t="s">
        <v>57</v>
      </c>
      <c r="N8" s="18" t="s">
        <v>59</v>
      </c>
      <c r="O8" s="18" t="s">
        <v>58</v>
      </c>
      <c r="Q8" s="18" t="s">
        <v>63</v>
      </c>
      <c r="R8" s="18" t="s">
        <v>59</v>
      </c>
      <c r="S8" s="18" t="s">
        <v>58</v>
      </c>
    </row>
    <row r="9" spans="1:19" x14ac:dyDescent="0.25">
      <c r="B9">
        <v>1</v>
      </c>
      <c r="C9" s="30"/>
      <c r="D9" s="30"/>
      <c r="E9" s="30" t="s">
        <v>530</v>
      </c>
      <c r="F9" s="30" t="s">
        <v>530</v>
      </c>
      <c r="G9" s="57"/>
      <c r="H9" s="66"/>
      <c r="I9" s="30" t="s">
        <v>530</v>
      </c>
      <c r="J9" s="30" t="s">
        <v>84</v>
      </c>
      <c r="K9" s="30"/>
      <c r="M9" s="55">
        <f>'1. ECR Impacts'!$L$55</f>
        <v>0</v>
      </c>
      <c r="N9" s="4" t="str">
        <f>IF(M9&lt;H9,"Y","N")</f>
        <v>N</v>
      </c>
      <c r="O9" s="4">
        <f>IF(N9="Y",G9,0)</f>
        <v>0</v>
      </c>
      <c r="Q9" s="22">
        <f>'1. ECR Impacts'!$S$55</f>
        <v>0</v>
      </c>
      <c r="R9" t="str">
        <f>IF(Q9&lt;H9,"Y","N")</f>
        <v>N</v>
      </c>
      <c r="S9">
        <f>IF(R9="Y",G9,0)</f>
        <v>0</v>
      </c>
    </row>
    <row r="10" spans="1:19" x14ac:dyDescent="0.25">
      <c r="B10">
        <v>2</v>
      </c>
      <c r="C10" s="30"/>
      <c r="D10" s="30"/>
      <c r="E10" s="30" t="s">
        <v>530</v>
      </c>
      <c r="F10" s="30" t="s">
        <v>530</v>
      </c>
      <c r="G10" s="57"/>
      <c r="H10" s="66"/>
      <c r="I10" s="30" t="s">
        <v>530</v>
      </c>
      <c r="J10" s="30" t="s">
        <v>84</v>
      </c>
      <c r="K10" s="30"/>
      <c r="M10" s="55">
        <f>'1. ECR Impacts'!$L$55</f>
        <v>0</v>
      </c>
      <c r="N10" s="4" t="str">
        <f>IF(M10&lt;H10,"Y","N")</f>
        <v>N</v>
      </c>
      <c r="O10" s="4">
        <f>IF(N10="Y",G10,0)</f>
        <v>0</v>
      </c>
      <c r="Q10" s="22">
        <f>'1. ECR Impacts'!$S$55</f>
        <v>0</v>
      </c>
      <c r="R10" t="str">
        <f>IF(Q10&lt;H10,"Y","N")</f>
        <v>N</v>
      </c>
      <c r="S10">
        <f>IF(R10="Y",G10,0)</f>
        <v>0</v>
      </c>
    </row>
    <row r="11" spans="1:19" x14ac:dyDescent="0.25">
      <c r="B11">
        <v>3</v>
      </c>
      <c r="C11" s="30"/>
      <c r="D11" s="30"/>
      <c r="E11" s="30" t="s">
        <v>530</v>
      </c>
      <c r="F11" s="30" t="s">
        <v>530</v>
      </c>
      <c r="G11" s="57"/>
      <c r="H11" s="66"/>
      <c r="I11" s="30" t="s">
        <v>530</v>
      </c>
      <c r="J11" s="30" t="s">
        <v>84</v>
      </c>
      <c r="K11" s="30"/>
      <c r="M11" s="55">
        <f>'1. ECR Impacts'!$L$55</f>
        <v>0</v>
      </c>
      <c r="N11" s="4" t="str">
        <f>IF(M11&lt;H11,"Y","N")</f>
        <v>N</v>
      </c>
      <c r="O11" s="4">
        <f>IF(N11="Y",G11,0)</f>
        <v>0</v>
      </c>
      <c r="Q11" s="22">
        <f>'1. ECR Impacts'!$S$55</f>
        <v>0</v>
      </c>
      <c r="R11" t="str">
        <f>IF(Q11&lt;H11,"Y","N")</f>
        <v>N</v>
      </c>
      <c r="S11">
        <f>IF(R11="Y",G11,0)</f>
        <v>0</v>
      </c>
    </row>
    <row r="12" spans="1:19" x14ac:dyDescent="0.25">
      <c r="B12">
        <v>4</v>
      </c>
      <c r="C12" s="30"/>
      <c r="D12" s="30"/>
      <c r="E12" s="30" t="s">
        <v>530</v>
      </c>
      <c r="F12" s="30" t="s">
        <v>530</v>
      </c>
      <c r="G12" s="57"/>
      <c r="H12" s="66"/>
      <c r="I12" s="30" t="s">
        <v>530</v>
      </c>
      <c r="J12" s="30" t="s">
        <v>84</v>
      </c>
      <c r="K12" s="30"/>
      <c r="M12" s="55">
        <f>'1. ECR Impacts'!$L$55</f>
        <v>0</v>
      </c>
      <c r="N12" s="4" t="str">
        <f>IF(M12&lt;H12,"Y","N")</f>
        <v>N</v>
      </c>
      <c r="O12" s="4">
        <f>IF(N12="Y",G12,0)</f>
        <v>0</v>
      </c>
      <c r="Q12" s="22">
        <f>'1. ECR Impacts'!$S$55</f>
        <v>0</v>
      </c>
      <c r="R12" t="str">
        <f>IF(Q12&lt;H12,"Y","N")</f>
        <v>N</v>
      </c>
      <c r="S12">
        <f>IF(R12="Y",G12,0)</f>
        <v>0</v>
      </c>
    </row>
    <row r="13" spans="1:19" x14ac:dyDescent="0.25">
      <c r="B13">
        <v>5</v>
      </c>
      <c r="C13" s="30"/>
      <c r="D13" s="30"/>
      <c r="E13" s="30" t="s">
        <v>530</v>
      </c>
      <c r="F13" s="30" t="s">
        <v>530</v>
      </c>
      <c r="G13" s="57"/>
      <c r="H13" s="66"/>
      <c r="I13" s="30" t="s">
        <v>530</v>
      </c>
      <c r="J13" s="30" t="s">
        <v>84</v>
      </c>
      <c r="K13" s="30"/>
      <c r="M13" s="56">
        <f>'1. ECR Impacts'!$L$55</f>
        <v>0</v>
      </c>
      <c r="N13" s="32" t="str">
        <f>IF(M13&lt;H13,"Y","N")</f>
        <v>N</v>
      </c>
      <c r="O13" s="32">
        <f>IF(N13="Y",G13,0)</f>
        <v>0</v>
      </c>
      <c r="Q13" s="58">
        <f>'1. ECR Impacts'!$S$55</f>
        <v>0</v>
      </c>
      <c r="R13" s="29" t="str">
        <f>IF(Q13&lt;H13,"Y","N")</f>
        <v>N</v>
      </c>
      <c r="S13" s="29">
        <f>IF(R13="Y",G13,0)</f>
        <v>0</v>
      </c>
    </row>
    <row r="14" spans="1:19" x14ac:dyDescent="0.25">
      <c r="B14">
        <v>6</v>
      </c>
      <c r="C14" s="30"/>
      <c r="D14" s="30"/>
      <c r="E14" s="30" t="s">
        <v>530</v>
      </c>
      <c r="F14" s="30" t="s">
        <v>530</v>
      </c>
      <c r="G14" s="57"/>
      <c r="H14" s="66"/>
      <c r="I14" s="30" t="s">
        <v>530</v>
      </c>
      <c r="J14" s="30" t="s">
        <v>84</v>
      </c>
      <c r="K14" s="30"/>
      <c r="M14" s="56">
        <f>'1. ECR Impacts'!$L$55</f>
        <v>0</v>
      </c>
      <c r="N14" s="32" t="str">
        <f t="shared" ref="N14:N77" si="0">IF(M14&lt;H14,"Y","N")</f>
        <v>N</v>
      </c>
      <c r="O14" s="32">
        <f t="shared" ref="O14:O77" si="1">IF(N14="Y",G14,0)</f>
        <v>0</v>
      </c>
      <c r="Q14" s="58">
        <f>'1. ECR Impacts'!$S$55</f>
        <v>0</v>
      </c>
      <c r="R14" s="29" t="str">
        <f t="shared" ref="R14:R77" si="2">IF(Q14&lt;H14,"Y","N")</f>
        <v>N</v>
      </c>
      <c r="S14" s="29">
        <f t="shared" ref="S14:S77" si="3">IF(R14="Y",G14,0)</f>
        <v>0</v>
      </c>
    </row>
    <row r="15" spans="1:19" x14ac:dyDescent="0.25">
      <c r="B15">
        <v>7</v>
      </c>
      <c r="C15" s="30"/>
      <c r="D15" s="30"/>
      <c r="E15" s="30" t="s">
        <v>530</v>
      </c>
      <c r="F15" s="30" t="s">
        <v>530</v>
      </c>
      <c r="G15" s="57"/>
      <c r="H15" s="66"/>
      <c r="I15" s="30" t="s">
        <v>530</v>
      </c>
      <c r="J15" s="30" t="s">
        <v>84</v>
      </c>
      <c r="K15" s="30"/>
      <c r="M15" s="56">
        <f>'1. ECR Impacts'!$L$55</f>
        <v>0</v>
      </c>
      <c r="N15" s="32" t="str">
        <f t="shared" si="0"/>
        <v>N</v>
      </c>
      <c r="O15" s="32">
        <f t="shared" si="1"/>
        <v>0</v>
      </c>
      <c r="Q15" s="58">
        <f>'1. ECR Impacts'!$S$55</f>
        <v>0</v>
      </c>
      <c r="R15" s="29" t="str">
        <f t="shared" si="2"/>
        <v>N</v>
      </c>
      <c r="S15" s="29">
        <f t="shared" si="3"/>
        <v>0</v>
      </c>
    </row>
    <row r="16" spans="1:19" x14ac:dyDescent="0.25">
      <c r="B16">
        <v>8</v>
      </c>
      <c r="C16" s="30"/>
      <c r="D16" s="30"/>
      <c r="E16" s="30" t="s">
        <v>530</v>
      </c>
      <c r="F16" s="30" t="s">
        <v>530</v>
      </c>
      <c r="G16" s="57"/>
      <c r="H16" s="66"/>
      <c r="I16" s="30" t="s">
        <v>530</v>
      </c>
      <c r="J16" s="30" t="s">
        <v>84</v>
      </c>
      <c r="K16" s="30"/>
      <c r="M16" s="56">
        <f>'1. ECR Impacts'!$L$55</f>
        <v>0</v>
      </c>
      <c r="N16" s="32" t="str">
        <f t="shared" si="0"/>
        <v>N</v>
      </c>
      <c r="O16" s="32">
        <f t="shared" si="1"/>
        <v>0</v>
      </c>
      <c r="Q16" s="58">
        <f>'1. ECR Impacts'!$S$55</f>
        <v>0</v>
      </c>
      <c r="R16" s="29" t="str">
        <f t="shared" si="2"/>
        <v>N</v>
      </c>
      <c r="S16" s="29">
        <f t="shared" si="3"/>
        <v>0</v>
      </c>
    </row>
    <row r="17" spans="2:19" x14ac:dyDescent="0.25">
      <c r="B17">
        <v>9</v>
      </c>
      <c r="C17" s="30"/>
      <c r="D17" s="30"/>
      <c r="E17" s="30" t="s">
        <v>530</v>
      </c>
      <c r="F17" s="30" t="s">
        <v>530</v>
      </c>
      <c r="G17" s="57"/>
      <c r="H17" s="66"/>
      <c r="I17" s="30" t="s">
        <v>530</v>
      </c>
      <c r="J17" s="30" t="s">
        <v>84</v>
      </c>
      <c r="K17" s="30"/>
      <c r="M17" s="56">
        <f>'1. ECR Impacts'!$L$55</f>
        <v>0</v>
      </c>
      <c r="N17" s="32" t="str">
        <f t="shared" si="0"/>
        <v>N</v>
      </c>
      <c r="O17" s="32">
        <f t="shared" si="1"/>
        <v>0</v>
      </c>
      <c r="Q17" s="58">
        <f>'1. ECR Impacts'!$S$55</f>
        <v>0</v>
      </c>
      <c r="R17" s="29" t="str">
        <f t="shared" si="2"/>
        <v>N</v>
      </c>
      <c r="S17" s="29">
        <f t="shared" si="3"/>
        <v>0</v>
      </c>
    </row>
    <row r="18" spans="2:19" x14ac:dyDescent="0.25">
      <c r="B18">
        <v>10</v>
      </c>
      <c r="C18" s="30"/>
      <c r="D18" s="30"/>
      <c r="E18" s="30" t="s">
        <v>530</v>
      </c>
      <c r="F18" s="30" t="s">
        <v>530</v>
      </c>
      <c r="G18" s="57"/>
      <c r="H18" s="66"/>
      <c r="I18" s="30" t="s">
        <v>530</v>
      </c>
      <c r="J18" s="30" t="s">
        <v>84</v>
      </c>
      <c r="K18" s="30"/>
      <c r="M18" s="56">
        <f>'1. ECR Impacts'!$L$55</f>
        <v>0</v>
      </c>
      <c r="N18" s="32" t="str">
        <f t="shared" si="0"/>
        <v>N</v>
      </c>
      <c r="O18" s="32">
        <f t="shared" si="1"/>
        <v>0</v>
      </c>
      <c r="Q18" s="58">
        <f>'1. ECR Impacts'!$S$55</f>
        <v>0</v>
      </c>
      <c r="R18" s="29" t="str">
        <f t="shared" si="2"/>
        <v>N</v>
      </c>
      <c r="S18" s="29">
        <f t="shared" si="3"/>
        <v>0</v>
      </c>
    </row>
    <row r="19" spans="2:19" x14ac:dyDescent="0.25">
      <c r="B19">
        <v>11</v>
      </c>
      <c r="C19" s="30"/>
      <c r="D19" s="30"/>
      <c r="E19" s="30" t="s">
        <v>530</v>
      </c>
      <c r="F19" s="30" t="s">
        <v>530</v>
      </c>
      <c r="G19" s="57"/>
      <c r="H19" s="66"/>
      <c r="I19" s="30" t="s">
        <v>530</v>
      </c>
      <c r="J19" s="30" t="s">
        <v>84</v>
      </c>
      <c r="K19" s="30"/>
      <c r="M19" s="56">
        <f>'1. ECR Impacts'!$L$55</f>
        <v>0</v>
      </c>
      <c r="N19" s="32" t="str">
        <f t="shared" si="0"/>
        <v>N</v>
      </c>
      <c r="O19" s="32">
        <f t="shared" si="1"/>
        <v>0</v>
      </c>
      <c r="Q19" s="58">
        <f>'1. ECR Impacts'!$S$55</f>
        <v>0</v>
      </c>
      <c r="R19" s="29" t="str">
        <f t="shared" si="2"/>
        <v>N</v>
      </c>
      <c r="S19" s="29">
        <f t="shared" si="3"/>
        <v>0</v>
      </c>
    </row>
    <row r="20" spans="2:19" x14ac:dyDescent="0.25">
      <c r="B20">
        <v>12</v>
      </c>
      <c r="C20" s="30"/>
      <c r="D20" s="30"/>
      <c r="E20" s="30" t="s">
        <v>530</v>
      </c>
      <c r="F20" s="30" t="s">
        <v>530</v>
      </c>
      <c r="G20" s="57"/>
      <c r="H20" s="66"/>
      <c r="I20" s="30" t="s">
        <v>530</v>
      </c>
      <c r="J20" s="30" t="s">
        <v>84</v>
      </c>
      <c r="K20" s="30"/>
      <c r="M20" s="56">
        <f>'1. ECR Impacts'!$L$55</f>
        <v>0</v>
      </c>
      <c r="N20" s="32" t="str">
        <f t="shared" si="0"/>
        <v>N</v>
      </c>
      <c r="O20" s="32">
        <f t="shared" si="1"/>
        <v>0</v>
      </c>
      <c r="Q20" s="58">
        <f>'1. ECR Impacts'!$S$55</f>
        <v>0</v>
      </c>
      <c r="R20" s="29" t="str">
        <f t="shared" si="2"/>
        <v>N</v>
      </c>
      <c r="S20" s="29">
        <f t="shared" si="3"/>
        <v>0</v>
      </c>
    </row>
    <row r="21" spans="2:19" x14ac:dyDescent="0.25">
      <c r="B21">
        <v>13</v>
      </c>
      <c r="C21" s="30"/>
      <c r="D21" s="30"/>
      <c r="E21" s="30" t="s">
        <v>530</v>
      </c>
      <c r="F21" s="30" t="s">
        <v>530</v>
      </c>
      <c r="G21" s="57"/>
      <c r="H21" s="66"/>
      <c r="I21" s="30" t="s">
        <v>530</v>
      </c>
      <c r="J21" s="30" t="s">
        <v>84</v>
      </c>
      <c r="K21" s="30"/>
      <c r="M21" s="56">
        <f>'1. ECR Impacts'!$L$55</f>
        <v>0</v>
      </c>
      <c r="N21" s="32" t="str">
        <f t="shared" si="0"/>
        <v>N</v>
      </c>
      <c r="O21" s="32">
        <f t="shared" si="1"/>
        <v>0</v>
      </c>
      <c r="Q21" s="58">
        <f>'1. ECR Impacts'!$S$55</f>
        <v>0</v>
      </c>
      <c r="R21" s="29" t="str">
        <f t="shared" si="2"/>
        <v>N</v>
      </c>
      <c r="S21" s="29">
        <f t="shared" si="3"/>
        <v>0</v>
      </c>
    </row>
    <row r="22" spans="2:19" x14ac:dyDescent="0.25">
      <c r="B22">
        <v>14</v>
      </c>
      <c r="C22" s="30"/>
      <c r="D22" s="30"/>
      <c r="E22" s="30" t="s">
        <v>530</v>
      </c>
      <c r="F22" s="30" t="s">
        <v>530</v>
      </c>
      <c r="G22" s="57"/>
      <c r="H22" s="66"/>
      <c r="I22" s="30" t="s">
        <v>530</v>
      </c>
      <c r="J22" s="30" t="s">
        <v>84</v>
      </c>
      <c r="K22" s="30"/>
      <c r="M22" s="56">
        <f>'1. ECR Impacts'!$L$55</f>
        <v>0</v>
      </c>
      <c r="N22" s="32" t="str">
        <f t="shared" si="0"/>
        <v>N</v>
      </c>
      <c r="O22" s="32">
        <f t="shared" si="1"/>
        <v>0</v>
      </c>
      <c r="Q22" s="58">
        <f>'1. ECR Impacts'!$S$55</f>
        <v>0</v>
      </c>
      <c r="R22" s="29" t="str">
        <f t="shared" si="2"/>
        <v>N</v>
      </c>
      <c r="S22" s="29">
        <f t="shared" si="3"/>
        <v>0</v>
      </c>
    </row>
    <row r="23" spans="2:19" x14ac:dyDescent="0.25">
      <c r="B23">
        <v>15</v>
      </c>
      <c r="C23" s="30"/>
      <c r="D23" s="30"/>
      <c r="E23" s="30" t="s">
        <v>530</v>
      </c>
      <c r="F23" s="30" t="s">
        <v>530</v>
      </c>
      <c r="G23" s="57"/>
      <c r="H23" s="66"/>
      <c r="I23" s="30" t="s">
        <v>530</v>
      </c>
      <c r="J23" s="30" t="s">
        <v>84</v>
      </c>
      <c r="K23" s="30"/>
      <c r="M23" s="56">
        <f>'1. ECR Impacts'!$L$55</f>
        <v>0</v>
      </c>
      <c r="N23" s="32" t="str">
        <f t="shared" si="0"/>
        <v>N</v>
      </c>
      <c r="O23" s="32">
        <f t="shared" si="1"/>
        <v>0</v>
      </c>
      <c r="Q23" s="58">
        <f>'1. ECR Impacts'!$S$55</f>
        <v>0</v>
      </c>
      <c r="R23" s="29" t="str">
        <f t="shared" si="2"/>
        <v>N</v>
      </c>
      <c r="S23" s="29">
        <f t="shared" si="3"/>
        <v>0</v>
      </c>
    </row>
    <row r="24" spans="2:19" x14ac:dyDescent="0.25">
      <c r="B24">
        <v>16</v>
      </c>
      <c r="C24" s="30"/>
      <c r="D24" s="30"/>
      <c r="E24" s="30" t="s">
        <v>530</v>
      </c>
      <c r="F24" s="30" t="s">
        <v>530</v>
      </c>
      <c r="G24" s="57"/>
      <c r="H24" s="66"/>
      <c r="I24" s="30" t="s">
        <v>530</v>
      </c>
      <c r="J24" s="30" t="s">
        <v>84</v>
      </c>
      <c r="K24" s="30"/>
      <c r="M24" s="56">
        <f>'1. ECR Impacts'!$L$55</f>
        <v>0</v>
      </c>
      <c r="N24" s="32" t="str">
        <f t="shared" si="0"/>
        <v>N</v>
      </c>
      <c r="O24" s="32">
        <f t="shared" si="1"/>
        <v>0</v>
      </c>
      <c r="Q24" s="58">
        <f>'1. ECR Impacts'!$S$55</f>
        <v>0</v>
      </c>
      <c r="R24" s="29" t="str">
        <f t="shared" si="2"/>
        <v>N</v>
      </c>
      <c r="S24" s="29">
        <f t="shared" si="3"/>
        <v>0</v>
      </c>
    </row>
    <row r="25" spans="2:19" x14ac:dyDescent="0.25">
      <c r="B25">
        <v>17</v>
      </c>
      <c r="C25" s="30"/>
      <c r="D25" s="30"/>
      <c r="E25" s="30" t="s">
        <v>530</v>
      </c>
      <c r="F25" s="30" t="s">
        <v>530</v>
      </c>
      <c r="G25" s="57"/>
      <c r="H25" s="66"/>
      <c r="I25" s="30" t="s">
        <v>530</v>
      </c>
      <c r="J25" s="30" t="s">
        <v>84</v>
      </c>
      <c r="K25" s="30"/>
      <c r="M25" s="56">
        <f>'1. ECR Impacts'!$L$55</f>
        <v>0</v>
      </c>
      <c r="N25" s="32" t="str">
        <f t="shared" si="0"/>
        <v>N</v>
      </c>
      <c r="O25" s="32">
        <f t="shared" si="1"/>
        <v>0</v>
      </c>
      <c r="Q25" s="58">
        <f>'1. ECR Impacts'!$S$55</f>
        <v>0</v>
      </c>
      <c r="R25" s="29" t="str">
        <f t="shared" si="2"/>
        <v>N</v>
      </c>
      <c r="S25" s="29">
        <f t="shared" si="3"/>
        <v>0</v>
      </c>
    </row>
    <row r="26" spans="2:19" x14ac:dyDescent="0.25">
      <c r="B26">
        <v>18</v>
      </c>
      <c r="C26" s="30"/>
      <c r="D26" s="30"/>
      <c r="E26" s="30" t="s">
        <v>530</v>
      </c>
      <c r="F26" s="30" t="s">
        <v>530</v>
      </c>
      <c r="G26" s="57"/>
      <c r="H26" s="66"/>
      <c r="I26" s="30" t="s">
        <v>530</v>
      </c>
      <c r="J26" s="30" t="s">
        <v>84</v>
      </c>
      <c r="K26" s="30"/>
      <c r="M26" s="56">
        <f>'1. ECR Impacts'!$L$55</f>
        <v>0</v>
      </c>
      <c r="N26" s="32" t="str">
        <f t="shared" si="0"/>
        <v>N</v>
      </c>
      <c r="O26" s="32">
        <f t="shared" si="1"/>
        <v>0</v>
      </c>
      <c r="Q26" s="58">
        <f>'1. ECR Impacts'!$S$55</f>
        <v>0</v>
      </c>
      <c r="R26" s="29" t="str">
        <f t="shared" si="2"/>
        <v>N</v>
      </c>
      <c r="S26" s="29">
        <f t="shared" si="3"/>
        <v>0</v>
      </c>
    </row>
    <row r="27" spans="2:19" x14ac:dyDescent="0.25">
      <c r="B27">
        <v>19</v>
      </c>
      <c r="C27" s="30"/>
      <c r="D27" s="30"/>
      <c r="E27" s="30" t="s">
        <v>530</v>
      </c>
      <c r="F27" s="30" t="s">
        <v>530</v>
      </c>
      <c r="G27" s="57"/>
      <c r="H27" s="66"/>
      <c r="I27" s="30" t="s">
        <v>530</v>
      </c>
      <c r="J27" s="30" t="s">
        <v>84</v>
      </c>
      <c r="K27" s="30"/>
      <c r="M27" s="56">
        <f>'1. ECR Impacts'!$L$55</f>
        <v>0</v>
      </c>
      <c r="N27" s="32" t="str">
        <f t="shared" si="0"/>
        <v>N</v>
      </c>
      <c r="O27" s="32">
        <f t="shared" si="1"/>
        <v>0</v>
      </c>
      <c r="Q27" s="58">
        <f>'1. ECR Impacts'!$S$55</f>
        <v>0</v>
      </c>
      <c r="R27" s="29" t="str">
        <f t="shared" si="2"/>
        <v>N</v>
      </c>
      <c r="S27" s="29">
        <f t="shared" si="3"/>
        <v>0</v>
      </c>
    </row>
    <row r="28" spans="2:19" x14ac:dyDescent="0.25">
      <c r="B28">
        <v>20</v>
      </c>
      <c r="C28" s="30"/>
      <c r="D28" s="30"/>
      <c r="E28" s="30" t="s">
        <v>530</v>
      </c>
      <c r="F28" s="30" t="s">
        <v>530</v>
      </c>
      <c r="G28" s="57"/>
      <c r="H28" s="66"/>
      <c r="I28" s="30" t="s">
        <v>530</v>
      </c>
      <c r="J28" s="30" t="s">
        <v>84</v>
      </c>
      <c r="K28" s="30"/>
      <c r="M28" s="56">
        <f>'1. ECR Impacts'!$L$55</f>
        <v>0</v>
      </c>
      <c r="N28" s="32" t="str">
        <f t="shared" si="0"/>
        <v>N</v>
      </c>
      <c r="O28" s="32">
        <f t="shared" si="1"/>
        <v>0</v>
      </c>
      <c r="Q28" s="58">
        <f>'1. ECR Impacts'!$S$55</f>
        <v>0</v>
      </c>
      <c r="R28" s="29" t="str">
        <f t="shared" si="2"/>
        <v>N</v>
      </c>
      <c r="S28" s="29">
        <f t="shared" si="3"/>
        <v>0</v>
      </c>
    </row>
    <row r="29" spans="2:19" x14ac:dyDescent="0.25">
      <c r="B29">
        <v>21</v>
      </c>
      <c r="C29" s="30"/>
      <c r="D29" s="30"/>
      <c r="E29" s="30" t="s">
        <v>530</v>
      </c>
      <c r="F29" s="30" t="s">
        <v>530</v>
      </c>
      <c r="G29" s="57"/>
      <c r="H29" s="66"/>
      <c r="I29" s="30" t="s">
        <v>530</v>
      </c>
      <c r="J29" s="30" t="s">
        <v>84</v>
      </c>
      <c r="K29" s="30"/>
      <c r="M29" s="56">
        <f>'1. ECR Impacts'!$L$55</f>
        <v>0</v>
      </c>
      <c r="N29" s="32" t="str">
        <f t="shared" si="0"/>
        <v>N</v>
      </c>
      <c r="O29" s="32">
        <f t="shared" si="1"/>
        <v>0</v>
      </c>
      <c r="Q29" s="58">
        <f>'1. ECR Impacts'!$S$55</f>
        <v>0</v>
      </c>
      <c r="R29" s="29" t="str">
        <f t="shared" si="2"/>
        <v>N</v>
      </c>
      <c r="S29" s="29">
        <f t="shared" si="3"/>
        <v>0</v>
      </c>
    </row>
    <row r="30" spans="2:19" x14ac:dyDescent="0.25">
      <c r="B30">
        <v>22</v>
      </c>
      <c r="C30" s="30"/>
      <c r="D30" s="30"/>
      <c r="E30" s="30" t="s">
        <v>530</v>
      </c>
      <c r="F30" s="30" t="s">
        <v>530</v>
      </c>
      <c r="G30" s="57"/>
      <c r="H30" s="66"/>
      <c r="I30" s="30" t="s">
        <v>530</v>
      </c>
      <c r="J30" s="30" t="s">
        <v>84</v>
      </c>
      <c r="K30" s="30"/>
      <c r="M30" s="56">
        <f>'1. ECR Impacts'!$L$55</f>
        <v>0</v>
      </c>
      <c r="N30" s="32" t="str">
        <f t="shared" si="0"/>
        <v>N</v>
      </c>
      <c r="O30" s="32">
        <f t="shared" si="1"/>
        <v>0</v>
      </c>
      <c r="Q30" s="58">
        <f>'1. ECR Impacts'!$S$55</f>
        <v>0</v>
      </c>
      <c r="R30" s="29" t="str">
        <f t="shared" si="2"/>
        <v>N</v>
      </c>
      <c r="S30" s="29">
        <f t="shared" si="3"/>
        <v>0</v>
      </c>
    </row>
    <row r="31" spans="2:19" x14ac:dyDescent="0.25">
      <c r="B31">
        <v>23</v>
      </c>
      <c r="C31" s="30"/>
      <c r="D31" s="30"/>
      <c r="E31" s="30" t="s">
        <v>530</v>
      </c>
      <c r="F31" s="30" t="s">
        <v>530</v>
      </c>
      <c r="G31" s="57"/>
      <c r="H31" s="66"/>
      <c r="I31" s="30" t="s">
        <v>530</v>
      </c>
      <c r="J31" s="30" t="s">
        <v>84</v>
      </c>
      <c r="K31" s="30"/>
      <c r="M31" s="56">
        <f>'1. ECR Impacts'!$L$55</f>
        <v>0</v>
      </c>
      <c r="N31" s="32" t="str">
        <f t="shared" si="0"/>
        <v>N</v>
      </c>
      <c r="O31" s="32">
        <f t="shared" si="1"/>
        <v>0</v>
      </c>
      <c r="Q31" s="58">
        <f>'1. ECR Impacts'!$S$55</f>
        <v>0</v>
      </c>
      <c r="R31" s="29" t="str">
        <f t="shared" si="2"/>
        <v>N</v>
      </c>
      <c r="S31" s="29">
        <f t="shared" si="3"/>
        <v>0</v>
      </c>
    </row>
    <row r="32" spans="2:19" x14ac:dyDescent="0.25">
      <c r="B32">
        <v>24</v>
      </c>
      <c r="C32" s="30"/>
      <c r="D32" s="30"/>
      <c r="E32" s="30" t="s">
        <v>530</v>
      </c>
      <c r="F32" s="30" t="s">
        <v>530</v>
      </c>
      <c r="G32" s="57"/>
      <c r="H32" s="66"/>
      <c r="I32" s="30" t="s">
        <v>530</v>
      </c>
      <c r="J32" s="30" t="s">
        <v>84</v>
      </c>
      <c r="K32" s="30"/>
      <c r="M32" s="56">
        <f>'1. ECR Impacts'!$L$55</f>
        <v>0</v>
      </c>
      <c r="N32" s="32" t="str">
        <f t="shared" si="0"/>
        <v>N</v>
      </c>
      <c r="O32" s="32">
        <f t="shared" si="1"/>
        <v>0</v>
      </c>
      <c r="Q32" s="58">
        <f>'1. ECR Impacts'!$S$55</f>
        <v>0</v>
      </c>
      <c r="R32" s="29" t="str">
        <f t="shared" si="2"/>
        <v>N</v>
      </c>
      <c r="S32" s="29">
        <f t="shared" si="3"/>
        <v>0</v>
      </c>
    </row>
    <row r="33" spans="2:19" x14ac:dyDescent="0.25">
      <c r="B33">
        <v>25</v>
      </c>
      <c r="C33" s="30"/>
      <c r="D33" s="30"/>
      <c r="E33" s="30" t="s">
        <v>530</v>
      </c>
      <c r="F33" s="30" t="s">
        <v>530</v>
      </c>
      <c r="G33" s="57"/>
      <c r="H33" s="66"/>
      <c r="I33" s="30" t="s">
        <v>530</v>
      </c>
      <c r="J33" s="30" t="s">
        <v>84</v>
      </c>
      <c r="K33" s="30"/>
      <c r="M33" s="56">
        <f>'1. ECR Impacts'!$L$55</f>
        <v>0</v>
      </c>
      <c r="N33" s="32" t="str">
        <f t="shared" si="0"/>
        <v>N</v>
      </c>
      <c r="O33" s="32">
        <f t="shared" si="1"/>
        <v>0</v>
      </c>
      <c r="Q33" s="58">
        <f>'1. ECR Impacts'!$S$55</f>
        <v>0</v>
      </c>
      <c r="R33" s="29" t="str">
        <f t="shared" si="2"/>
        <v>N</v>
      </c>
      <c r="S33" s="29">
        <f t="shared" si="3"/>
        <v>0</v>
      </c>
    </row>
    <row r="34" spans="2:19" x14ac:dyDescent="0.25">
      <c r="B34">
        <v>26</v>
      </c>
      <c r="C34" s="30"/>
      <c r="D34" s="30"/>
      <c r="E34" s="30" t="s">
        <v>530</v>
      </c>
      <c r="F34" s="30" t="s">
        <v>530</v>
      </c>
      <c r="G34" s="57"/>
      <c r="H34" s="66"/>
      <c r="I34" s="30" t="s">
        <v>530</v>
      </c>
      <c r="J34" s="30" t="s">
        <v>84</v>
      </c>
      <c r="K34" s="30"/>
      <c r="M34" s="56">
        <f>'1. ECR Impacts'!$L$55</f>
        <v>0</v>
      </c>
      <c r="N34" s="32" t="str">
        <f t="shared" si="0"/>
        <v>N</v>
      </c>
      <c r="O34" s="32">
        <f t="shared" si="1"/>
        <v>0</v>
      </c>
      <c r="Q34" s="58">
        <f>'1. ECR Impacts'!$S$55</f>
        <v>0</v>
      </c>
      <c r="R34" s="29" t="str">
        <f t="shared" si="2"/>
        <v>N</v>
      </c>
      <c r="S34" s="29">
        <f t="shared" si="3"/>
        <v>0</v>
      </c>
    </row>
    <row r="35" spans="2:19" x14ac:dyDescent="0.25">
      <c r="B35">
        <v>27</v>
      </c>
      <c r="C35" s="30"/>
      <c r="D35" s="30"/>
      <c r="E35" s="30" t="s">
        <v>530</v>
      </c>
      <c r="F35" s="30" t="s">
        <v>530</v>
      </c>
      <c r="G35" s="57"/>
      <c r="H35" s="66"/>
      <c r="I35" s="30" t="s">
        <v>530</v>
      </c>
      <c r="J35" s="30" t="s">
        <v>84</v>
      </c>
      <c r="K35" s="30"/>
      <c r="M35" s="56">
        <f>'1. ECR Impacts'!$L$55</f>
        <v>0</v>
      </c>
      <c r="N35" s="32" t="str">
        <f t="shared" si="0"/>
        <v>N</v>
      </c>
      <c r="O35" s="32">
        <f t="shared" si="1"/>
        <v>0</v>
      </c>
      <c r="Q35" s="58">
        <f>'1. ECR Impacts'!$S$55</f>
        <v>0</v>
      </c>
      <c r="R35" s="29" t="str">
        <f t="shared" si="2"/>
        <v>N</v>
      </c>
      <c r="S35" s="29">
        <f t="shared" si="3"/>
        <v>0</v>
      </c>
    </row>
    <row r="36" spans="2:19" x14ac:dyDescent="0.25">
      <c r="B36">
        <v>28</v>
      </c>
      <c r="C36" s="30"/>
      <c r="D36" s="30"/>
      <c r="E36" s="30" t="s">
        <v>530</v>
      </c>
      <c r="F36" s="30" t="s">
        <v>530</v>
      </c>
      <c r="G36" s="57"/>
      <c r="H36" s="66"/>
      <c r="I36" s="30" t="s">
        <v>530</v>
      </c>
      <c r="J36" s="30" t="s">
        <v>84</v>
      </c>
      <c r="K36" s="30"/>
      <c r="M36" s="56">
        <f>'1. ECR Impacts'!$L$55</f>
        <v>0</v>
      </c>
      <c r="N36" s="32" t="str">
        <f t="shared" si="0"/>
        <v>N</v>
      </c>
      <c r="O36" s="32">
        <f t="shared" si="1"/>
        <v>0</v>
      </c>
      <c r="Q36" s="58">
        <f>'1. ECR Impacts'!$S$55</f>
        <v>0</v>
      </c>
      <c r="R36" s="29" t="str">
        <f t="shared" si="2"/>
        <v>N</v>
      </c>
      <c r="S36" s="29">
        <f t="shared" si="3"/>
        <v>0</v>
      </c>
    </row>
    <row r="37" spans="2:19" x14ac:dyDescent="0.25">
      <c r="B37">
        <v>29</v>
      </c>
      <c r="C37" s="30"/>
      <c r="D37" s="30"/>
      <c r="E37" s="30" t="s">
        <v>530</v>
      </c>
      <c r="F37" s="30" t="s">
        <v>530</v>
      </c>
      <c r="G37" s="57"/>
      <c r="H37" s="66"/>
      <c r="I37" s="30" t="s">
        <v>530</v>
      </c>
      <c r="J37" s="30" t="s">
        <v>84</v>
      </c>
      <c r="K37" s="30"/>
      <c r="M37" s="56">
        <f>'1. ECR Impacts'!$L$55</f>
        <v>0</v>
      </c>
      <c r="N37" s="32" t="str">
        <f t="shared" si="0"/>
        <v>N</v>
      </c>
      <c r="O37" s="32">
        <f t="shared" si="1"/>
        <v>0</v>
      </c>
      <c r="Q37" s="58">
        <f>'1. ECR Impacts'!$S$55</f>
        <v>0</v>
      </c>
      <c r="R37" s="29" t="str">
        <f t="shared" si="2"/>
        <v>N</v>
      </c>
      <c r="S37" s="29">
        <f t="shared" si="3"/>
        <v>0</v>
      </c>
    </row>
    <row r="38" spans="2:19" x14ac:dyDescent="0.25">
      <c r="B38">
        <v>30</v>
      </c>
      <c r="C38" s="30"/>
      <c r="D38" s="30"/>
      <c r="E38" s="30" t="s">
        <v>530</v>
      </c>
      <c r="F38" s="30" t="s">
        <v>530</v>
      </c>
      <c r="G38" s="57"/>
      <c r="H38" s="66"/>
      <c r="I38" s="30" t="s">
        <v>530</v>
      </c>
      <c r="J38" s="30" t="s">
        <v>84</v>
      </c>
      <c r="K38" s="30"/>
      <c r="M38" s="56">
        <f>'1. ECR Impacts'!$L$55</f>
        <v>0</v>
      </c>
      <c r="N38" s="32" t="str">
        <f t="shared" si="0"/>
        <v>N</v>
      </c>
      <c r="O38" s="32">
        <f t="shared" si="1"/>
        <v>0</v>
      </c>
      <c r="Q38" s="58">
        <f>'1. ECR Impacts'!$S$55</f>
        <v>0</v>
      </c>
      <c r="R38" s="29" t="str">
        <f t="shared" si="2"/>
        <v>N</v>
      </c>
      <c r="S38" s="29">
        <f t="shared" si="3"/>
        <v>0</v>
      </c>
    </row>
    <row r="39" spans="2:19" x14ac:dyDescent="0.25">
      <c r="B39">
        <v>31</v>
      </c>
      <c r="C39" s="30"/>
      <c r="D39" s="30"/>
      <c r="E39" s="30" t="s">
        <v>530</v>
      </c>
      <c r="F39" s="30" t="s">
        <v>530</v>
      </c>
      <c r="G39" s="57"/>
      <c r="H39" s="66"/>
      <c r="I39" s="30" t="s">
        <v>530</v>
      </c>
      <c r="J39" s="30" t="s">
        <v>84</v>
      </c>
      <c r="K39" s="30"/>
      <c r="M39" s="56">
        <f>'1. ECR Impacts'!$L$55</f>
        <v>0</v>
      </c>
      <c r="N39" s="32" t="str">
        <f t="shared" si="0"/>
        <v>N</v>
      </c>
      <c r="O39" s="32">
        <f t="shared" si="1"/>
        <v>0</v>
      </c>
      <c r="Q39" s="58">
        <f>'1. ECR Impacts'!$S$55</f>
        <v>0</v>
      </c>
      <c r="R39" s="29" t="str">
        <f t="shared" si="2"/>
        <v>N</v>
      </c>
      <c r="S39" s="29">
        <f t="shared" si="3"/>
        <v>0</v>
      </c>
    </row>
    <row r="40" spans="2:19" x14ac:dyDescent="0.25">
      <c r="B40">
        <v>32</v>
      </c>
      <c r="C40" s="30"/>
      <c r="D40" s="30"/>
      <c r="E40" s="30" t="s">
        <v>530</v>
      </c>
      <c r="F40" s="30" t="s">
        <v>530</v>
      </c>
      <c r="G40" s="57"/>
      <c r="H40" s="66"/>
      <c r="I40" s="30" t="s">
        <v>530</v>
      </c>
      <c r="J40" s="30" t="s">
        <v>84</v>
      </c>
      <c r="K40" s="30"/>
      <c r="M40" s="56">
        <f>'1. ECR Impacts'!$L$55</f>
        <v>0</v>
      </c>
      <c r="N40" s="32" t="str">
        <f t="shared" si="0"/>
        <v>N</v>
      </c>
      <c r="O40" s="32">
        <f t="shared" si="1"/>
        <v>0</v>
      </c>
      <c r="Q40" s="58">
        <f>'1. ECR Impacts'!$S$55</f>
        <v>0</v>
      </c>
      <c r="R40" s="29" t="str">
        <f t="shared" si="2"/>
        <v>N</v>
      </c>
      <c r="S40" s="29">
        <f t="shared" si="3"/>
        <v>0</v>
      </c>
    </row>
    <row r="41" spans="2:19" x14ac:dyDescent="0.25">
      <c r="B41">
        <v>33</v>
      </c>
      <c r="C41" s="30"/>
      <c r="D41" s="30"/>
      <c r="E41" s="30" t="s">
        <v>530</v>
      </c>
      <c r="F41" s="30" t="s">
        <v>530</v>
      </c>
      <c r="G41" s="57"/>
      <c r="H41" s="66"/>
      <c r="I41" s="30" t="s">
        <v>530</v>
      </c>
      <c r="J41" s="30" t="s">
        <v>84</v>
      </c>
      <c r="K41" s="30"/>
      <c r="M41" s="56">
        <f>'1. ECR Impacts'!$L$55</f>
        <v>0</v>
      </c>
      <c r="N41" s="32" t="str">
        <f t="shared" si="0"/>
        <v>N</v>
      </c>
      <c r="O41" s="32">
        <f t="shared" si="1"/>
        <v>0</v>
      </c>
      <c r="Q41" s="58">
        <f>'1. ECR Impacts'!$S$55</f>
        <v>0</v>
      </c>
      <c r="R41" s="29" t="str">
        <f t="shared" si="2"/>
        <v>N</v>
      </c>
      <c r="S41" s="29">
        <f t="shared" si="3"/>
        <v>0</v>
      </c>
    </row>
    <row r="42" spans="2:19" x14ac:dyDescent="0.25">
      <c r="B42">
        <v>34</v>
      </c>
      <c r="C42" s="30"/>
      <c r="D42" s="30"/>
      <c r="E42" s="30" t="s">
        <v>530</v>
      </c>
      <c r="F42" s="30" t="s">
        <v>530</v>
      </c>
      <c r="G42" s="57"/>
      <c r="H42" s="66"/>
      <c r="I42" s="30" t="s">
        <v>530</v>
      </c>
      <c r="J42" s="30" t="s">
        <v>84</v>
      </c>
      <c r="K42" s="30"/>
      <c r="M42" s="56">
        <f>'1. ECR Impacts'!$L$55</f>
        <v>0</v>
      </c>
      <c r="N42" s="32" t="str">
        <f t="shared" si="0"/>
        <v>N</v>
      </c>
      <c r="O42" s="32">
        <f t="shared" si="1"/>
        <v>0</v>
      </c>
      <c r="Q42" s="58">
        <f>'1. ECR Impacts'!$S$55</f>
        <v>0</v>
      </c>
      <c r="R42" s="29" t="str">
        <f t="shared" si="2"/>
        <v>N</v>
      </c>
      <c r="S42" s="29">
        <f t="shared" si="3"/>
        <v>0</v>
      </c>
    </row>
    <row r="43" spans="2:19" x14ac:dyDescent="0.25">
      <c r="B43">
        <v>35</v>
      </c>
      <c r="C43" s="30"/>
      <c r="D43" s="30"/>
      <c r="E43" s="30" t="s">
        <v>530</v>
      </c>
      <c r="F43" s="30" t="s">
        <v>530</v>
      </c>
      <c r="G43" s="57"/>
      <c r="H43" s="66"/>
      <c r="I43" s="30" t="s">
        <v>530</v>
      </c>
      <c r="J43" s="30" t="s">
        <v>84</v>
      </c>
      <c r="K43" s="30"/>
      <c r="M43" s="56">
        <f>'1. ECR Impacts'!$L$55</f>
        <v>0</v>
      </c>
      <c r="N43" s="32" t="str">
        <f t="shared" si="0"/>
        <v>N</v>
      </c>
      <c r="O43" s="32">
        <f t="shared" si="1"/>
        <v>0</v>
      </c>
      <c r="Q43" s="58">
        <f>'1. ECR Impacts'!$S$55</f>
        <v>0</v>
      </c>
      <c r="R43" s="29" t="str">
        <f t="shared" si="2"/>
        <v>N</v>
      </c>
      <c r="S43" s="29">
        <f t="shared" si="3"/>
        <v>0</v>
      </c>
    </row>
    <row r="44" spans="2:19" x14ac:dyDescent="0.25">
      <c r="B44">
        <v>36</v>
      </c>
      <c r="C44" s="30"/>
      <c r="D44" s="30"/>
      <c r="E44" s="30" t="s">
        <v>530</v>
      </c>
      <c r="F44" s="30" t="s">
        <v>530</v>
      </c>
      <c r="G44" s="57"/>
      <c r="H44" s="66"/>
      <c r="I44" s="30" t="s">
        <v>530</v>
      </c>
      <c r="J44" s="30" t="s">
        <v>84</v>
      </c>
      <c r="K44" s="30"/>
      <c r="M44" s="56">
        <f>'1. ECR Impacts'!$L$55</f>
        <v>0</v>
      </c>
      <c r="N44" s="32" t="str">
        <f t="shared" si="0"/>
        <v>N</v>
      </c>
      <c r="O44" s="32">
        <f t="shared" si="1"/>
        <v>0</v>
      </c>
      <c r="Q44" s="58">
        <f>'1. ECR Impacts'!$S$55</f>
        <v>0</v>
      </c>
      <c r="R44" s="29" t="str">
        <f t="shared" si="2"/>
        <v>N</v>
      </c>
      <c r="S44" s="29">
        <f t="shared" si="3"/>
        <v>0</v>
      </c>
    </row>
    <row r="45" spans="2:19" x14ac:dyDescent="0.25">
      <c r="B45">
        <v>37</v>
      </c>
      <c r="C45" s="30"/>
      <c r="D45" s="30"/>
      <c r="E45" s="30" t="s">
        <v>530</v>
      </c>
      <c r="F45" s="30" t="s">
        <v>530</v>
      </c>
      <c r="G45" s="57"/>
      <c r="H45" s="66"/>
      <c r="I45" s="30" t="s">
        <v>530</v>
      </c>
      <c r="J45" s="30" t="s">
        <v>84</v>
      </c>
      <c r="K45" s="30"/>
      <c r="M45" s="56">
        <f>'1. ECR Impacts'!$L$55</f>
        <v>0</v>
      </c>
      <c r="N45" s="32" t="str">
        <f t="shared" si="0"/>
        <v>N</v>
      </c>
      <c r="O45" s="32">
        <f t="shared" si="1"/>
        <v>0</v>
      </c>
      <c r="Q45" s="58">
        <f>'1. ECR Impacts'!$S$55</f>
        <v>0</v>
      </c>
      <c r="R45" s="29" t="str">
        <f t="shared" si="2"/>
        <v>N</v>
      </c>
      <c r="S45" s="29">
        <f t="shared" si="3"/>
        <v>0</v>
      </c>
    </row>
    <row r="46" spans="2:19" x14ac:dyDescent="0.25">
      <c r="B46">
        <v>38</v>
      </c>
      <c r="C46" s="30"/>
      <c r="D46" s="30"/>
      <c r="E46" s="30" t="s">
        <v>530</v>
      </c>
      <c r="F46" s="30" t="s">
        <v>530</v>
      </c>
      <c r="G46" s="57"/>
      <c r="H46" s="66"/>
      <c r="I46" s="30" t="s">
        <v>530</v>
      </c>
      <c r="J46" s="30" t="s">
        <v>84</v>
      </c>
      <c r="K46" s="30"/>
      <c r="M46" s="56">
        <f>'1. ECR Impacts'!$L$55</f>
        <v>0</v>
      </c>
      <c r="N46" s="32" t="str">
        <f t="shared" si="0"/>
        <v>N</v>
      </c>
      <c r="O46" s="32">
        <f t="shared" si="1"/>
        <v>0</v>
      </c>
      <c r="Q46" s="58">
        <f>'1. ECR Impacts'!$S$55</f>
        <v>0</v>
      </c>
      <c r="R46" s="29" t="str">
        <f t="shared" si="2"/>
        <v>N</v>
      </c>
      <c r="S46" s="29">
        <f t="shared" si="3"/>
        <v>0</v>
      </c>
    </row>
    <row r="47" spans="2:19" x14ac:dyDescent="0.25">
      <c r="B47">
        <v>39</v>
      </c>
      <c r="C47" s="30"/>
      <c r="D47" s="30"/>
      <c r="E47" s="30" t="s">
        <v>530</v>
      </c>
      <c r="F47" s="30" t="s">
        <v>530</v>
      </c>
      <c r="G47" s="57"/>
      <c r="H47" s="66"/>
      <c r="I47" s="30" t="s">
        <v>530</v>
      </c>
      <c r="J47" s="30" t="s">
        <v>84</v>
      </c>
      <c r="K47" s="30"/>
      <c r="M47" s="56">
        <f>'1. ECR Impacts'!$L$55</f>
        <v>0</v>
      </c>
      <c r="N47" s="32" t="str">
        <f t="shared" si="0"/>
        <v>N</v>
      </c>
      <c r="O47" s="32">
        <f t="shared" si="1"/>
        <v>0</v>
      </c>
      <c r="Q47" s="58">
        <f>'1. ECR Impacts'!$S$55</f>
        <v>0</v>
      </c>
      <c r="R47" s="29" t="str">
        <f t="shared" si="2"/>
        <v>N</v>
      </c>
      <c r="S47" s="29">
        <f t="shared" si="3"/>
        <v>0</v>
      </c>
    </row>
    <row r="48" spans="2:19" x14ac:dyDescent="0.25">
      <c r="B48">
        <v>40</v>
      </c>
      <c r="C48" s="30"/>
      <c r="D48" s="30"/>
      <c r="E48" s="30" t="s">
        <v>530</v>
      </c>
      <c r="F48" s="30" t="s">
        <v>530</v>
      </c>
      <c r="G48" s="57"/>
      <c r="H48" s="66"/>
      <c r="I48" s="30" t="s">
        <v>530</v>
      </c>
      <c r="J48" s="30" t="s">
        <v>84</v>
      </c>
      <c r="K48" s="30"/>
      <c r="M48" s="56">
        <f>'1. ECR Impacts'!$L$55</f>
        <v>0</v>
      </c>
      <c r="N48" s="32" t="str">
        <f t="shared" si="0"/>
        <v>N</v>
      </c>
      <c r="O48" s="32">
        <f t="shared" si="1"/>
        <v>0</v>
      </c>
      <c r="Q48" s="58">
        <f>'1. ECR Impacts'!$S$55</f>
        <v>0</v>
      </c>
      <c r="R48" s="29" t="str">
        <f t="shared" si="2"/>
        <v>N</v>
      </c>
      <c r="S48" s="29">
        <f t="shared" si="3"/>
        <v>0</v>
      </c>
    </row>
    <row r="49" spans="2:19" x14ac:dyDescent="0.25">
      <c r="B49">
        <v>41</v>
      </c>
      <c r="C49" s="30"/>
      <c r="D49" s="30"/>
      <c r="E49" s="30" t="s">
        <v>530</v>
      </c>
      <c r="F49" s="30" t="s">
        <v>530</v>
      </c>
      <c r="G49" s="57"/>
      <c r="H49" s="66"/>
      <c r="I49" s="30" t="s">
        <v>530</v>
      </c>
      <c r="J49" s="30" t="s">
        <v>84</v>
      </c>
      <c r="K49" s="30"/>
      <c r="M49" s="56">
        <f>'1. ECR Impacts'!$L$55</f>
        <v>0</v>
      </c>
      <c r="N49" s="32" t="str">
        <f t="shared" si="0"/>
        <v>N</v>
      </c>
      <c r="O49" s="32">
        <f t="shared" si="1"/>
        <v>0</v>
      </c>
      <c r="Q49" s="58">
        <f>'1. ECR Impacts'!$S$55</f>
        <v>0</v>
      </c>
      <c r="R49" s="29" t="str">
        <f t="shared" si="2"/>
        <v>N</v>
      </c>
      <c r="S49" s="29">
        <f t="shared" si="3"/>
        <v>0</v>
      </c>
    </row>
    <row r="50" spans="2:19" x14ac:dyDescent="0.25">
      <c r="B50">
        <v>42</v>
      </c>
      <c r="C50" s="30"/>
      <c r="D50" s="30"/>
      <c r="E50" s="30" t="s">
        <v>530</v>
      </c>
      <c r="F50" s="30" t="s">
        <v>530</v>
      </c>
      <c r="G50" s="57"/>
      <c r="H50" s="66"/>
      <c r="I50" s="30" t="s">
        <v>530</v>
      </c>
      <c r="J50" s="30" t="s">
        <v>84</v>
      </c>
      <c r="K50" s="30"/>
      <c r="M50" s="56">
        <f>'1. ECR Impacts'!$L$55</f>
        <v>0</v>
      </c>
      <c r="N50" s="32" t="str">
        <f t="shared" si="0"/>
        <v>N</v>
      </c>
      <c r="O50" s="32">
        <f t="shared" si="1"/>
        <v>0</v>
      </c>
      <c r="Q50" s="58">
        <f>'1. ECR Impacts'!$S$55</f>
        <v>0</v>
      </c>
      <c r="R50" s="29" t="str">
        <f t="shared" si="2"/>
        <v>N</v>
      </c>
      <c r="S50" s="29">
        <f t="shared" si="3"/>
        <v>0</v>
      </c>
    </row>
    <row r="51" spans="2:19" x14ac:dyDescent="0.25">
      <c r="B51">
        <v>43</v>
      </c>
      <c r="C51" s="30"/>
      <c r="D51" s="30"/>
      <c r="E51" s="30" t="s">
        <v>530</v>
      </c>
      <c r="F51" s="30" t="s">
        <v>530</v>
      </c>
      <c r="G51" s="57"/>
      <c r="H51" s="66"/>
      <c r="I51" s="30" t="s">
        <v>530</v>
      </c>
      <c r="J51" s="30" t="s">
        <v>84</v>
      </c>
      <c r="K51" s="30"/>
      <c r="M51" s="56">
        <f>'1. ECR Impacts'!$L$55</f>
        <v>0</v>
      </c>
      <c r="N51" s="32" t="str">
        <f t="shared" si="0"/>
        <v>N</v>
      </c>
      <c r="O51" s="32">
        <f t="shared" si="1"/>
        <v>0</v>
      </c>
      <c r="Q51" s="58">
        <f>'1. ECR Impacts'!$S$55</f>
        <v>0</v>
      </c>
      <c r="R51" s="29" t="str">
        <f t="shared" si="2"/>
        <v>N</v>
      </c>
      <c r="S51" s="29">
        <f t="shared" si="3"/>
        <v>0</v>
      </c>
    </row>
    <row r="52" spans="2:19" x14ac:dyDescent="0.25">
      <c r="B52">
        <v>44</v>
      </c>
      <c r="C52" s="30"/>
      <c r="D52" s="30"/>
      <c r="E52" s="30" t="s">
        <v>530</v>
      </c>
      <c r="F52" s="30" t="s">
        <v>530</v>
      </c>
      <c r="G52" s="57"/>
      <c r="H52" s="66"/>
      <c r="I52" s="30" t="s">
        <v>530</v>
      </c>
      <c r="J52" s="30" t="s">
        <v>84</v>
      </c>
      <c r="K52" s="30"/>
      <c r="M52" s="56">
        <f>'1. ECR Impacts'!$L$55</f>
        <v>0</v>
      </c>
      <c r="N52" s="32" t="str">
        <f t="shared" si="0"/>
        <v>N</v>
      </c>
      <c r="O52" s="32">
        <f t="shared" si="1"/>
        <v>0</v>
      </c>
      <c r="Q52" s="58">
        <f>'1. ECR Impacts'!$S$55</f>
        <v>0</v>
      </c>
      <c r="R52" s="29" t="str">
        <f t="shared" si="2"/>
        <v>N</v>
      </c>
      <c r="S52" s="29">
        <f t="shared" si="3"/>
        <v>0</v>
      </c>
    </row>
    <row r="53" spans="2:19" x14ac:dyDescent="0.25">
      <c r="B53">
        <v>45</v>
      </c>
      <c r="C53" s="30"/>
      <c r="D53" s="30"/>
      <c r="E53" s="30" t="s">
        <v>530</v>
      </c>
      <c r="F53" s="30" t="s">
        <v>530</v>
      </c>
      <c r="G53" s="57"/>
      <c r="H53" s="66"/>
      <c r="I53" s="30" t="s">
        <v>530</v>
      </c>
      <c r="J53" s="30" t="s">
        <v>84</v>
      </c>
      <c r="K53" s="30"/>
      <c r="M53" s="56">
        <f>'1. ECR Impacts'!$L$55</f>
        <v>0</v>
      </c>
      <c r="N53" s="32" t="str">
        <f t="shared" si="0"/>
        <v>N</v>
      </c>
      <c r="O53" s="32">
        <f t="shared" si="1"/>
        <v>0</v>
      </c>
      <c r="Q53" s="58">
        <f>'1. ECR Impacts'!$S$55</f>
        <v>0</v>
      </c>
      <c r="R53" s="29" t="str">
        <f t="shared" si="2"/>
        <v>N</v>
      </c>
      <c r="S53" s="29">
        <f t="shared" si="3"/>
        <v>0</v>
      </c>
    </row>
    <row r="54" spans="2:19" x14ac:dyDescent="0.25">
      <c r="B54">
        <v>46</v>
      </c>
      <c r="C54" s="30"/>
      <c r="D54" s="30"/>
      <c r="E54" s="30" t="s">
        <v>530</v>
      </c>
      <c r="F54" s="30" t="s">
        <v>530</v>
      </c>
      <c r="G54" s="57"/>
      <c r="H54" s="66"/>
      <c r="I54" s="30" t="s">
        <v>530</v>
      </c>
      <c r="J54" s="30" t="s">
        <v>84</v>
      </c>
      <c r="K54" s="30"/>
      <c r="M54" s="56">
        <f>'1. ECR Impacts'!$L$55</f>
        <v>0</v>
      </c>
      <c r="N54" s="32" t="str">
        <f t="shared" si="0"/>
        <v>N</v>
      </c>
      <c r="O54" s="32">
        <f t="shared" si="1"/>
        <v>0</v>
      </c>
      <c r="Q54" s="58">
        <f>'1. ECR Impacts'!$S$55</f>
        <v>0</v>
      </c>
      <c r="R54" s="29" t="str">
        <f t="shared" si="2"/>
        <v>N</v>
      </c>
      <c r="S54" s="29">
        <f t="shared" si="3"/>
        <v>0</v>
      </c>
    </row>
    <row r="55" spans="2:19" x14ac:dyDescent="0.25">
      <c r="B55">
        <v>47</v>
      </c>
      <c r="C55" s="30"/>
      <c r="D55" s="30"/>
      <c r="E55" s="30" t="s">
        <v>530</v>
      </c>
      <c r="F55" s="30" t="s">
        <v>530</v>
      </c>
      <c r="G55" s="57"/>
      <c r="H55" s="66"/>
      <c r="I55" s="30" t="s">
        <v>530</v>
      </c>
      <c r="J55" s="30" t="s">
        <v>84</v>
      </c>
      <c r="K55" s="30"/>
      <c r="M55" s="56">
        <f>'1. ECR Impacts'!$L$55</f>
        <v>0</v>
      </c>
      <c r="N55" s="32" t="str">
        <f t="shared" si="0"/>
        <v>N</v>
      </c>
      <c r="O55" s="32">
        <f t="shared" si="1"/>
        <v>0</v>
      </c>
      <c r="Q55" s="58">
        <f>'1. ECR Impacts'!$S$55</f>
        <v>0</v>
      </c>
      <c r="R55" s="29" t="str">
        <f t="shared" si="2"/>
        <v>N</v>
      </c>
      <c r="S55" s="29">
        <f t="shared" si="3"/>
        <v>0</v>
      </c>
    </row>
    <row r="56" spans="2:19" x14ac:dyDescent="0.25">
      <c r="B56">
        <v>48</v>
      </c>
      <c r="C56" s="30"/>
      <c r="D56" s="30"/>
      <c r="E56" s="30" t="s">
        <v>530</v>
      </c>
      <c r="F56" s="30" t="s">
        <v>530</v>
      </c>
      <c r="G56" s="57"/>
      <c r="H56" s="66"/>
      <c r="I56" s="30" t="s">
        <v>530</v>
      </c>
      <c r="J56" s="30" t="s">
        <v>84</v>
      </c>
      <c r="K56" s="30"/>
      <c r="M56" s="56">
        <f>'1. ECR Impacts'!$L$55</f>
        <v>0</v>
      </c>
      <c r="N56" s="32" t="str">
        <f t="shared" si="0"/>
        <v>N</v>
      </c>
      <c r="O56" s="32">
        <f t="shared" si="1"/>
        <v>0</v>
      </c>
      <c r="Q56" s="58">
        <f>'1. ECR Impacts'!$S$55</f>
        <v>0</v>
      </c>
      <c r="R56" s="29" t="str">
        <f t="shared" si="2"/>
        <v>N</v>
      </c>
      <c r="S56" s="29">
        <f t="shared" si="3"/>
        <v>0</v>
      </c>
    </row>
    <row r="57" spans="2:19" x14ac:dyDescent="0.25">
      <c r="B57">
        <v>49</v>
      </c>
      <c r="C57" s="30"/>
      <c r="D57" s="30"/>
      <c r="E57" s="30" t="s">
        <v>530</v>
      </c>
      <c r="F57" s="30" t="s">
        <v>530</v>
      </c>
      <c r="G57" s="57"/>
      <c r="H57" s="66"/>
      <c r="I57" s="30" t="s">
        <v>530</v>
      </c>
      <c r="J57" s="30" t="s">
        <v>84</v>
      </c>
      <c r="K57" s="30"/>
      <c r="M57" s="56">
        <f>'1. ECR Impacts'!$L$55</f>
        <v>0</v>
      </c>
      <c r="N57" s="32" t="str">
        <f t="shared" si="0"/>
        <v>N</v>
      </c>
      <c r="O57" s="32">
        <f t="shared" si="1"/>
        <v>0</v>
      </c>
      <c r="Q57" s="58">
        <f>'1. ECR Impacts'!$S$55</f>
        <v>0</v>
      </c>
      <c r="R57" s="29" t="str">
        <f t="shared" si="2"/>
        <v>N</v>
      </c>
      <c r="S57" s="29">
        <f t="shared" si="3"/>
        <v>0</v>
      </c>
    </row>
    <row r="58" spans="2:19" x14ac:dyDescent="0.25">
      <c r="B58">
        <v>50</v>
      </c>
      <c r="C58" s="30"/>
      <c r="D58" s="30"/>
      <c r="E58" s="30" t="s">
        <v>530</v>
      </c>
      <c r="F58" s="30" t="s">
        <v>530</v>
      </c>
      <c r="G58" s="57"/>
      <c r="H58" s="66"/>
      <c r="I58" s="30" t="s">
        <v>530</v>
      </c>
      <c r="J58" s="30" t="s">
        <v>84</v>
      </c>
      <c r="K58" s="30"/>
      <c r="M58" s="56">
        <f>'1. ECR Impacts'!$L$55</f>
        <v>0</v>
      </c>
      <c r="N58" s="32" t="str">
        <f t="shared" si="0"/>
        <v>N</v>
      </c>
      <c r="O58" s="32">
        <f t="shared" si="1"/>
        <v>0</v>
      </c>
      <c r="Q58" s="58">
        <f>'1. ECR Impacts'!$S$55</f>
        <v>0</v>
      </c>
      <c r="R58" s="29" t="str">
        <f t="shared" si="2"/>
        <v>N</v>
      </c>
      <c r="S58" s="29">
        <f t="shared" si="3"/>
        <v>0</v>
      </c>
    </row>
    <row r="59" spans="2:19" x14ac:dyDescent="0.25">
      <c r="B59">
        <v>51</v>
      </c>
      <c r="C59" s="30"/>
      <c r="D59" s="30"/>
      <c r="E59" s="30" t="s">
        <v>530</v>
      </c>
      <c r="F59" s="30" t="s">
        <v>530</v>
      </c>
      <c r="G59" s="57"/>
      <c r="H59" s="66"/>
      <c r="I59" s="30" t="s">
        <v>530</v>
      </c>
      <c r="J59" s="30" t="s">
        <v>84</v>
      </c>
      <c r="K59" s="30"/>
      <c r="M59" s="56">
        <f>'1. ECR Impacts'!$L$55</f>
        <v>0</v>
      </c>
      <c r="N59" s="32" t="str">
        <f t="shared" si="0"/>
        <v>N</v>
      </c>
      <c r="O59" s="32">
        <f t="shared" si="1"/>
        <v>0</v>
      </c>
      <c r="Q59" s="58">
        <f>'1. ECR Impacts'!$S$55</f>
        <v>0</v>
      </c>
      <c r="R59" s="29" t="str">
        <f t="shared" si="2"/>
        <v>N</v>
      </c>
      <c r="S59" s="29">
        <f t="shared" si="3"/>
        <v>0</v>
      </c>
    </row>
    <row r="60" spans="2:19" x14ac:dyDescent="0.25">
      <c r="B60">
        <v>52</v>
      </c>
      <c r="C60" s="30"/>
      <c r="D60" s="30"/>
      <c r="E60" s="30" t="s">
        <v>530</v>
      </c>
      <c r="F60" s="30" t="s">
        <v>530</v>
      </c>
      <c r="G60" s="57"/>
      <c r="H60" s="66"/>
      <c r="I60" s="30" t="s">
        <v>530</v>
      </c>
      <c r="J60" s="30" t="s">
        <v>84</v>
      </c>
      <c r="K60" s="30"/>
      <c r="M60" s="56">
        <f>'1. ECR Impacts'!$L$55</f>
        <v>0</v>
      </c>
      <c r="N60" s="32" t="str">
        <f t="shared" si="0"/>
        <v>N</v>
      </c>
      <c r="O60" s="32">
        <f t="shared" si="1"/>
        <v>0</v>
      </c>
      <c r="Q60" s="58">
        <f>'1. ECR Impacts'!$S$55</f>
        <v>0</v>
      </c>
      <c r="R60" s="29" t="str">
        <f t="shared" si="2"/>
        <v>N</v>
      </c>
      <c r="S60" s="29">
        <f t="shared" si="3"/>
        <v>0</v>
      </c>
    </row>
    <row r="61" spans="2:19" x14ac:dyDescent="0.25">
      <c r="B61">
        <v>53</v>
      </c>
      <c r="C61" s="30"/>
      <c r="D61" s="30"/>
      <c r="E61" s="30" t="s">
        <v>530</v>
      </c>
      <c r="F61" s="30" t="s">
        <v>530</v>
      </c>
      <c r="G61" s="57"/>
      <c r="H61" s="66"/>
      <c r="I61" s="30" t="s">
        <v>530</v>
      </c>
      <c r="J61" s="30" t="s">
        <v>84</v>
      </c>
      <c r="K61" s="30"/>
      <c r="M61" s="56">
        <f>'1. ECR Impacts'!$L$55</f>
        <v>0</v>
      </c>
      <c r="N61" s="32" t="str">
        <f t="shared" si="0"/>
        <v>N</v>
      </c>
      <c r="O61" s="32">
        <f t="shared" si="1"/>
        <v>0</v>
      </c>
      <c r="Q61" s="58">
        <f>'1. ECR Impacts'!$S$55</f>
        <v>0</v>
      </c>
      <c r="R61" s="29" t="str">
        <f t="shared" si="2"/>
        <v>N</v>
      </c>
      <c r="S61" s="29">
        <f t="shared" si="3"/>
        <v>0</v>
      </c>
    </row>
    <row r="62" spans="2:19" x14ac:dyDescent="0.25">
      <c r="B62">
        <v>54</v>
      </c>
      <c r="C62" s="30"/>
      <c r="D62" s="30"/>
      <c r="E62" s="30" t="s">
        <v>530</v>
      </c>
      <c r="F62" s="30" t="s">
        <v>530</v>
      </c>
      <c r="G62" s="57"/>
      <c r="H62" s="66"/>
      <c r="I62" s="30" t="s">
        <v>530</v>
      </c>
      <c r="J62" s="30" t="s">
        <v>84</v>
      </c>
      <c r="K62" s="30"/>
      <c r="M62" s="56">
        <f>'1. ECR Impacts'!$L$55</f>
        <v>0</v>
      </c>
      <c r="N62" s="32" t="str">
        <f t="shared" si="0"/>
        <v>N</v>
      </c>
      <c r="O62" s="32">
        <f t="shared" si="1"/>
        <v>0</v>
      </c>
      <c r="Q62" s="58">
        <f>'1. ECR Impacts'!$S$55</f>
        <v>0</v>
      </c>
      <c r="R62" s="29" t="str">
        <f t="shared" si="2"/>
        <v>N</v>
      </c>
      <c r="S62" s="29">
        <f t="shared" si="3"/>
        <v>0</v>
      </c>
    </row>
    <row r="63" spans="2:19" x14ac:dyDescent="0.25">
      <c r="B63">
        <v>55</v>
      </c>
      <c r="C63" s="30"/>
      <c r="D63" s="30"/>
      <c r="E63" s="30" t="s">
        <v>530</v>
      </c>
      <c r="F63" s="30" t="s">
        <v>530</v>
      </c>
      <c r="G63" s="57"/>
      <c r="H63" s="66"/>
      <c r="I63" s="30" t="s">
        <v>530</v>
      </c>
      <c r="J63" s="30" t="s">
        <v>84</v>
      </c>
      <c r="K63" s="30"/>
      <c r="M63" s="56">
        <f>'1. ECR Impacts'!$L$55</f>
        <v>0</v>
      </c>
      <c r="N63" s="32" t="str">
        <f t="shared" si="0"/>
        <v>N</v>
      </c>
      <c r="O63" s="32">
        <f t="shared" si="1"/>
        <v>0</v>
      </c>
      <c r="Q63" s="58">
        <f>'1. ECR Impacts'!$S$55</f>
        <v>0</v>
      </c>
      <c r="R63" s="29" t="str">
        <f t="shared" si="2"/>
        <v>N</v>
      </c>
      <c r="S63" s="29">
        <f t="shared" si="3"/>
        <v>0</v>
      </c>
    </row>
    <row r="64" spans="2:19" x14ac:dyDescent="0.25">
      <c r="B64">
        <v>56</v>
      </c>
      <c r="C64" s="30"/>
      <c r="D64" s="30"/>
      <c r="E64" s="30" t="s">
        <v>530</v>
      </c>
      <c r="F64" s="30" t="s">
        <v>530</v>
      </c>
      <c r="G64" s="57"/>
      <c r="H64" s="66"/>
      <c r="I64" s="30" t="s">
        <v>530</v>
      </c>
      <c r="J64" s="30" t="s">
        <v>84</v>
      </c>
      <c r="K64" s="30"/>
      <c r="M64" s="56">
        <f>'1. ECR Impacts'!$L$55</f>
        <v>0</v>
      </c>
      <c r="N64" s="32" t="str">
        <f t="shared" si="0"/>
        <v>N</v>
      </c>
      <c r="O64" s="32">
        <f t="shared" si="1"/>
        <v>0</v>
      </c>
      <c r="Q64" s="58">
        <f>'1. ECR Impacts'!$S$55</f>
        <v>0</v>
      </c>
      <c r="R64" s="29" t="str">
        <f t="shared" si="2"/>
        <v>N</v>
      </c>
      <c r="S64" s="29">
        <f t="shared" si="3"/>
        <v>0</v>
      </c>
    </row>
    <row r="65" spans="2:19" x14ac:dyDescent="0.25">
      <c r="B65">
        <v>57</v>
      </c>
      <c r="C65" s="30"/>
      <c r="D65" s="30"/>
      <c r="E65" s="30" t="s">
        <v>530</v>
      </c>
      <c r="F65" s="30" t="s">
        <v>530</v>
      </c>
      <c r="G65" s="57"/>
      <c r="H65" s="66"/>
      <c r="I65" s="30" t="s">
        <v>530</v>
      </c>
      <c r="J65" s="30" t="s">
        <v>84</v>
      </c>
      <c r="K65" s="30"/>
      <c r="M65" s="56">
        <f>'1. ECR Impacts'!$L$55</f>
        <v>0</v>
      </c>
      <c r="N65" s="32" t="str">
        <f t="shared" si="0"/>
        <v>N</v>
      </c>
      <c r="O65" s="32">
        <f t="shared" si="1"/>
        <v>0</v>
      </c>
      <c r="Q65" s="58">
        <f>'1. ECR Impacts'!$S$55</f>
        <v>0</v>
      </c>
      <c r="R65" s="29" t="str">
        <f t="shared" si="2"/>
        <v>N</v>
      </c>
      <c r="S65" s="29">
        <f t="shared" si="3"/>
        <v>0</v>
      </c>
    </row>
    <row r="66" spans="2:19" x14ac:dyDescent="0.25">
      <c r="B66">
        <v>58</v>
      </c>
      <c r="C66" s="30"/>
      <c r="D66" s="30"/>
      <c r="E66" s="30" t="s">
        <v>530</v>
      </c>
      <c r="F66" s="30" t="s">
        <v>530</v>
      </c>
      <c r="G66" s="57"/>
      <c r="H66" s="66"/>
      <c r="I66" s="30" t="s">
        <v>530</v>
      </c>
      <c r="J66" s="30" t="s">
        <v>84</v>
      </c>
      <c r="K66" s="30"/>
      <c r="M66" s="56">
        <f>'1. ECR Impacts'!$L$55</f>
        <v>0</v>
      </c>
      <c r="N66" s="32" t="str">
        <f t="shared" si="0"/>
        <v>N</v>
      </c>
      <c r="O66" s="32">
        <f t="shared" si="1"/>
        <v>0</v>
      </c>
      <c r="Q66" s="58">
        <f>'1. ECR Impacts'!$S$55</f>
        <v>0</v>
      </c>
      <c r="R66" s="29" t="str">
        <f t="shared" si="2"/>
        <v>N</v>
      </c>
      <c r="S66" s="29">
        <f t="shared" si="3"/>
        <v>0</v>
      </c>
    </row>
    <row r="67" spans="2:19" x14ac:dyDescent="0.25">
      <c r="B67">
        <v>59</v>
      </c>
      <c r="C67" s="30"/>
      <c r="D67" s="30"/>
      <c r="E67" s="30" t="s">
        <v>530</v>
      </c>
      <c r="F67" s="30" t="s">
        <v>530</v>
      </c>
      <c r="G67" s="57"/>
      <c r="H67" s="66"/>
      <c r="I67" s="30" t="s">
        <v>530</v>
      </c>
      <c r="J67" s="30" t="s">
        <v>84</v>
      </c>
      <c r="K67" s="30"/>
      <c r="M67" s="56">
        <f>'1. ECR Impacts'!$L$55</f>
        <v>0</v>
      </c>
      <c r="N67" s="32" t="str">
        <f t="shared" si="0"/>
        <v>N</v>
      </c>
      <c r="O67" s="32">
        <f t="shared" si="1"/>
        <v>0</v>
      </c>
      <c r="Q67" s="58">
        <f>'1. ECR Impacts'!$S$55</f>
        <v>0</v>
      </c>
      <c r="R67" s="29" t="str">
        <f t="shared" si="2"/>
        <v>N</v>
      </c>
      <c r="S67" s="29">
        <f t="shared" si="3"/>
        <v>0</v>
      </c>
    </row>
    <row r="68" spans="2:19" x14ac:dyDescent="0.25">
      <c r="B68">
        <v>60</v>
      </c>
      <c r="C68" s="30"/>
      <c r="D68" s="30"/>
      <c r="E68" s="30" t="s">
        <v>530</v>
      </c>
      <c r="F68" s="30" t="s">
        <v>530</v>
      </c>
      <c r="G68" s="57"/>
      <c r="H68" s="66"/>
      <c r="I68" s="30" t="s">
        <v>530</v>
      </c>
      <c r="J68" s="30" t="s">
        <v>84</v>
      </c>
      <c r="K68" s="30"/>
      <c r="M68" s="56">
        <f>'1. ECR Impacts'!$L$55</f>
        <v>0</v>
      </c>
      <c r="N68" s="32" t="str">
        <f t="shared" si="0"/>
        <v>N</v>
      </c>
      <c r="O68" s="32">
        <f t="shared" si="1"/>
        <v>0</v>
      </c>
      <c r="Q68" s="58">
        <f>'1. ECR Impacts'!$S$55</f>
        <v>0</v>
      </c>
      <c r="R68" s="29" t="str">
        <f t="shared" si="2"/>
        <v>N</v>
      </c>
      <c r="S68" s="29">
        <f t="shared" si="3"/>
        <v>0</v>
      </c>
    </row>
    <row r="69" spans="2:19" x14ac:dyDescent="0.25">
      <c r="B69">
        <v>61</v>
      </c>
      <c r="C69" s="30"/>
      <c r="D69" s="30"/>
      <c r="E69" s="30" t="s">
        <v>530</v>
      </c>
      <c r="F69" s="30" t="s">
        <v>530</v>
      </c>
      <c r="G69" s="57"/>
      <c r="H69" s="66"/>
      <c r="I69" s="30" t="s">
        <v>530</v>
      </c>
      <c r="J69" s="30" t="s">
        <v>84</v>
      </c>
      <c r="K69" s="30"/>
      <c r="M69" s="56">
        <f>'1. ECR Impacts'!$L$55</f>
        <v>0</v>
      </c>
      <c r="N69" s="32" t="str">
        <f t="shared" si="0"/>
        <v>N</v>
      </c>
      <c r="O69" s="32">
        <f t="shared" si="1"/>
        <v>0</v>
      </c>
      <c r="Q69" s="58">
        <f>'1. ECR Impacts'!$S$55</f>
        <v>0</v>
      </c>
      <c r="R69" s="29" t="str">
        <f t="shared" si="2"/>
        <v>N</v>
      </c>
      <c r="S69" s="29">
        <f t="shared" si="3"/>
        <v>0</v>
      </c>
    </row>
    <row r="70" spans="2:19" x14ac:dyDescent="0.25">
      <c r="B70">
        <v>62</v>
      </c>
      <c r="C70" s="30"/>
      <c r="D70" s="30"/>
      <c r="E70" s="30" t="s">
        <v>530</v>
      </c>
      <c r="F70" s="30" t="s">
        <v>530</v>
      </c>
      <c r="G70" s="57"/>
      <c r="H70" s="66"/>
      <c r="I70" s="30" t="s">
        <v>530</v>
      </c>
      <c r="J70" s="30" t="s">
        <v>84</v>
      </c>
      <c r="K70" s="30"/>
      <c r="M70" s="56">
        <f>'1. ECR Impacts'!$L$55</f>
        <v>0</v>
      </c>
      <c r="N70" s="32" t="str">
        <f t="shared" si="0"/>
        <v>N</v>
      </c>
      <c r="O70" s="32">
        <f t="shared" si="1"/>
        <v>0</v>
      </c>
      <c r="Q70" s="58">
        <f>'1. ECR Impacts'!$S$55</f>
        <v>0</v>
      </c>
      <c r="R70" s="29" t="str">
        <f t="shared" si="2"/>
        <v>N</v>
      </c>
      <c r="S70" s="29">
        <f t="shared" si="3"/>
        <v>0</v>
      </c>
    </row>
    <row r="71" spans="2:19" x14ac:dyDescent="0.25">
      <c r="B71">
        <v>63</v>
      </c>
      <c r="C71" s="30"/>
      <c r="D71" s="30"/>
      <c r="E71" s="30" t="s">
        <v>530</v>
      </c>
      <c r="F71" s="30" t="s">
        <v>530</v>
      </c>
      <c r="G71" s="57"/>
      <c r="H71" s="66"/>
      <c r="I71" s="30" t="s">
        <v>530</v>
      </c>
      <c r="J71" s="30" t="s">
        <v>84</v>
      </c>
      <c r="K71" s="30"/>
      <c r="M71" s="56">
        <f>'1. ECR Impacts'!$L$55</f>
        <v>0</v>
      </c>
      <c r="N71" s="32" t="str">
        <f t="shared" si="0"/>
        <v>N</v>
      </c>
      <c r="O71" s="32">
        <f t="shared" si="1"/>
        <v>0</v>
      </c>
      <c r="Q71" s="58">
        <f>'1. ECR Impacts'!$S$55</f>
        <v>0</v>
      </c>
      <c r="R71" s="29" t="str">
        <f t="shared" si="2"/>
        <v>N</v>
      </c>
      <c r="S71" s="29">
        <f t="shared" si="3"/>
        <v>0</v>
      </c>
    </row>
    <row r="72" spans="2:19" x14ac:dyDescent="0.25">
      <c r="B72">
        <v>64</v>
      </c>
      <c r="C72" s="30"/>
      <c r="D72" s="30"/>
      <c r="E72" s="30" t="s">
        <v>530</v>
      </c>
      <c r="F72" s="30" t="s">
        <v>530</v>
      </c>
      <c r="G72" s="57"/>
      <c r="H72" s="66"/>
      <c r="I72" s="30" t="s">
        <v>530</v>
      </c>
      <c r="J72" s="30" t="s">
        <v>84</v>
      </c>
      <c r="K72" s="30"/>
      <c r="M72" s="56">
        <f>'1. ECR Impacts'!$L$55</f>
        <v>0</v>
      </c>
      <c r="N72" s="32" t="str">
        <f t="shared" si="0"/>
        <v>N</v>
      </c>
      <c r="O72" s="32">
        <f t="shared" si="1"/>
        <v>0</v>
      </c>
      <c r="Q72" s="58">
        <f>'1. ECR Impacts'!$S$55</f>
        <v>0</v>
      </c>
      <c r="R72" s="29" t="str">
        <f t="shared" si="2"/>
        <v>N</v>
      </c>
      <c r="S72" s="29">
        <f t="shared" si="3"/>
        <v>0</v>
      </c>
    </row>
    <row r="73" spans="2:19" x14ac:dyDescent="0.25">
      <c r="B73">
        <v>65</v>
      </c>
      <c r="C73" s="30"/>
      <c r="D73" s="30"/>
      <c r="E73" s="30" t="s">
        <v>530</v>
      </c>
      <c r="F73" s="30" t="s">
        <v>530</v>
      </c>
      <c r="G73" s="57"/>
      <c r="H73" s="66"/>
      <c r="I73" s="30" t="s">
        <v>530</v>
      </c>
      <c r="J73" s="30" t="s">
        <v>84</v>
      </c>
      <c r="K73" s="30"/>
      <c r="M73" s="56">
        <f>'1. ECR Impacts'!$L$55</f>
        <v>0</v>
      </c>
      <c r="N73" s="32" t="str">
        <f t="shared" si="0"/>
        <v>N</v>
      </c>
      <c r="O73" s="32">
        <f t="shared" si="1"/>
        <v>0</v>
      </c>
      <c r="Q73" s="58">
        <f>'1. ECR Impacts'!$S$55</f>
        <v>0</v>
      </c>
      <c r="R73" s="29" t="str">
        <f t="shared" si="2"/>
        <v>N</v>
      </c>
      <c r="S73" s="29">
        <f t="shared" si="3"/>
        <v>0</v>
      </c>
    </row>
    <row r="74" spans="2:19" x14ac:dyDescent="0.25">
      <c r="B74">
        <v>66</v>
      </c>
      <c r="C74" s="30"/>
      <c r="D74" s="30"/>
      <c r="E74" s="30" t="s">
        <v>530</v>
      </c>
      <c r="F74" s="30" t="s">
        <v>530</v>
      </c>
      <c r="G74" s="57"/>
      <c r="H74" s="66"/>
      <c r="I74" s="30" t="s">
        <v>530</v>
      </c>
      <c r="J74" s="30" t="s">
        <v>84</v>
      </c>
      <c r="K74" s="30"/>
      <c r="M74" s="56">
        <f>'1. ECR Impacts'!$L$55</f>
        <v>0</v>
      </c>
      <c r="N74" s="32" t="str">
        <f t="shared" si="0"/>
        <v>N</v>
      </c>
      <c r="O74" s="32">
        <f t="shared" si="1"/>
        <v>0</v>
      </c>
      <c r="Q74" s="58">
        <f>'1. ECR Impacts'!$S$55</f>
        <v>0</v>
      </c>
      <c r="R74" s="29" t="str">
        <f t="shared" si="2"/>
        <v>N</v>
      </c>
      <c r="S74" s="29">
        <f t="shared" si="3"/>
        <v>0</v>
      </c>
    </row>
    <row r="75" spans="2:19" x14ac:dyDescent="0.25">
      <c r="B75">
        <v>67</v>
      </c>
      <c r="C75" s="30"/>
      <c r="D75" s="30"/>
      <c r="E75" s="30" t="s">
        <v>530</v>
      </c>
      <c r="F75" s="30" t="s">
        <v>530</v>
      </c>
      <c r="G75" s="57"/>
      <c r="H75" s="66"/>
      <c r="I75" s="30" t="s">
        <v>530</v>
      </c>
      <c r="J75" s="30" t="s">
        <v>84</v>
      </c>
      <c r="K75" s="30"/>
      <c r="M75" s="56">
        <f>'1. ECR Impacts'!$L$55</f>
        <v>0</v>
      </c>
      <c r="N75" s="32" t="str">
        <f t="shared" si="0"/>
        <v>N</v>
      </c>
      <c r="O75" s="32">
        <f t="shared" si="1"/>
        <v>0</v>
      </c>
      <c r="Q75" s="58">
        <f>'1. ECR Impacts'!$S$55</f>
        <v>0</v>
      </c>
      <c r="R75" s="29" t="str">
        <f t="shared" si="2"/>
        <v>N</v>
      </c>
      <c r="S75" s="29">
        <f t="shared" si="3"/>
        <v>0</v>
      </c>
    </row>
    <row r="76" spans="2:19" x14ac:dyDescent="0.25">
      <c r="B76">
        <v>68</v>
      </c>
      <c r="C76" s="30"/>
      <c r="D76" s="30"/>
      <c r="E76" s="30" t="s">
        <v>530</v>
      </c>
      <c r="F76" s="30" t="s">
        <v>530</v>
      </c>
      <c r="G76" s="57"/>
      <c r="H76" s="66"/>
      <c r="I76" s="30" t="s">
        <v>530</v>
      </c>
      <c r="J76" s="30" t="s">
        <v>84</v>
      </c>
      <c r="K76" s="30"/>
      <c r="M76" s="56">
        <f>'1. ECR Impacts'!$L$55</f>
        <v>0</v>
      </c>
      <c r="N76" s="32" t="str">
        <f t="shared" si="0"/>
        <v>N</v>
      </c>
      <c r="O76" s="32">
        <f t="shared" si="1"/>
        <v>0</v>
      </c>
      <c r="Q76" s="58">
        <f>'1. ECR Impacts'!$S$55</f>
        <v>0</v>
      </c>
      <c r="R76" s="29" t="str">
        <f t="shared" si="2"/>
        <v>N</v>
      </c>
      <c r="S76" s="29">
        <f t="shared" si="3"/>
        <v>0</v>
      </c>
    </row>
    <row r="77" spans="2:19" x14ac:dyDescent="0.25">
      <c r="B77">
        <v>69</v>
      </c>
      <c r="C77" s="30"/>
      <c r="D77" s="30"/>
      <c r="E77" s="30" t="s">
        <v>530</v>
      </c>
      <c r="F77" s="30" t="s">
        <v>530</v>
      </c>
      <c r="G77" s="57"/>
      <c r="H77" s="66"/>
      <c r="I77" s="30" t="s">
        <v>530</v>
      </c>
      <c r="J77" s="30" t="s">
        <v>84</v>
      </c>
      <c r="K77" s="30"/>
      <c r="M77" s="56">
        <f>'1. ECR Impacts'!$L$55</f>
        <v>0</v>
      </c>
      <c r="N77" s="32" t="str">
        <f t="shared" si="0"/>
        <v>N</v>
      </c>
      <c r="O77" s="32">
        <f t="shared" si="1"/>
        <v>0</v>
      </c>
      <c r="Q77" s="58">
        <f>'1. ECR Impacts'!$S$55</f>
        <v>0</v>
      </c>
      <c r="R77" s="29" t="str">
        <f t="shared" si="2"/>
        <v>N</v>
      </c>
      <c r="S77" s="29">
        <f t="shared" si="3"/>
        <v>0</v>
      </c>
    </row>
    <row r="78" spans="2:19" x14ac:dyDescent="0.25">
      <c r="B78">
        <v>70</v>
      </c>
      <c r="C78" s="30"/>
      <c r="D78" s="30"/>
      <c r="E78" s="30" t="s">
        <v>530</v>
      </c>
      <c r="F78" s="30" t="s">
        <v>530</v>
      </c>
      <c r="G78" s="57"/>
      <c r="H78" s="66"/>
      <c r="I78" s="30" t="s">
        <v>530</v>
      </c>
      <c r="J78" s="30" t="s">
        <v>84</v>
      </c>
      <c r="K78" s="30"/>
      <c r="M78" s="56">
        <f>'1. ECR Impacts'!$L$55</f>
        <v>0</v>
      </c>
      <c r="N78" s="32" t="str">
        <f t="shared" ref="N78:N100" si="4">IF(M78&lt;H78,"Y","N")</f>
        <v>N</v>
      </c>
      <c r="O78" s="32">
        <f t="shared" ref="O78:O100" si="5">IF(N78="Y",G78,0)</f>
        <v>0</v>
      </c>
      <c r="Q78" s="58">
        <f>'1. ECR Impacts'!$S$55</f>
        <v>0</v>
      </c>
      <c r="R78" s="29" t="str">
        <f t="shared" ref="R78:R100" si="6">IF(Q78&lt;H78,"Y","N")</f>
        <v>N</v>
      </c>
      <c r="S78" s="29">
        <f t="shared" ref="S78:S100" si="7">IF(R78="Y",G78,0)</f>
        <v>0</v>
      </c>
    </row>
    <row r="79" spans="2:19" x14ac:dyDescent="0.25">
      <c r="B79">
        <v>71</v>
      </c>
      <c r="C79" s="30"/>
      <c r="D79" s="30"/>
      <c r="E79" s="30" t="s">
        <v>530</v>
      </c>
      <c r="F79" s="30" t="s">
        <v>530</v>
      </c>
      <c r="G79" s="57"/>
      <c r="H79" s="66"/>
      <c r="I79" s="30" t="s">
        <v>530</v>
      </c>
      <c r="J79" s="30" t="s">
        <v>84</v>
      </c>
      <c r="K79" s="30"/>
      <c r="M79" s="56">
        <f>'1. ECR Impacts'!$L$55</f>
        <v>0</v>
      </c>
      <c r="N79" s="32" t="str">
        <f t="shared" si="4"/>
        <v>N</v>
      </c>
      <c r="O79" s="32">
        <f t="shared" si="5"/>
        <v>0</v>
      </c>
      <c r="Q79" s="58">
        <f>'1. ECR Impacts'!$S$55</f>
        <v>0</v>
      </c>
      <c r="R79" s="29" t="str">
        <f t="shared" si="6"/>
        <v>N</v>
      </c>
      <c r="S79" s="29">
        <f t="shared" si="7"/>
        <v>0</v>
      </c>
    </row>
    <row r="80" spans="2:19" x14ac:dyDescent="0.25">
      <c r="B80">
        <v>72</v>
      </c>
      <c r="C80" s="30"/>
      <c r="D80" s="30"/>
      <c r="E80" s="30" t="s">
        <v>530</v>
      </c>
      <c r="F80" s="30" t="s">
        <v>530</v>
      </c>
      <c r="G80" s="57"/>
      <c r="H80" s="66"/>
      <c r="I80" s="30" t="s">
        <v>530</v>
      </c>
      <c r="J80" s="30" t="s">
        <v>84</v>
      </c>
      <c r="K80" s="30"/>
      <c r="M80" s="56">
        <f>'1. ECR Impacts'!$L$55</f>
        <v>0</v>
      </c>
      <c r="N80" s="32" t="str">
        <f t="shared" si="4"/>
        <v>N</v>
      </c>
      <c r="O80" s="32">
        <f t="shared" si="5"/>
        <v>0</v>
      </c>
      <c r="Q80" s="58">
        <f>'1. ECR Impacts'!$S$55</f>
        <v>0</v>
      </c>
      <c r="R80" s="29" t="str">
        <f t="shared" si="6"/>
        <v>N</v>
      </c>
      <c r="S80" s="29">
        <f t="shared" si="7"/>
        <v>0</v>
      </c>
    </row>
    <row r="81" spans="2:19" x14ac:dyDescent="0.25">
      <c r="B81">
        <v>73</v>
      </c>
      <c r="C81" s="30"/>
      <c r="D81" s="30"/>
      <c r="E81" s="30" t="s">
        <v>530</v>
      </c>
      <c r="F81" s="30" t="s">
        <v>530</v>
      </c>
      <c r="G81" s="57"/>
      <c r="H81" s="66"/>
      <c r="I81" s="30" t="s">
        <v>530</v>
      </c>
      <c r="J81" s="30" t="s">
        <v>84</v>
      </c>
      <c r="K81" s="30"/>
      <c r="M81" s="56">
        <f>'1. ECR Impacts'!$L$55</f>
        <v>0</v>
      </c>
      <c r="N81" s="32" t="str">
        <f t="shared" si="4"/>
        <v>N</v>
      </c>
      <c r="O81" s="32">
        <f t="shared" si="5"/>
        <v>0</v>
      </c>
      <c r="Q81" s="58">
        <f>'1. ECR Impacts'!$S$55</f>
        <v>0</v>
      </c>
      <c r="R81" s="29" t="str">
        <f t="shared" si="6"/>
        <v>N</v>
      </c>
      <c r="S81" s="29">
        <f t="shared" si="7"/>
        <v>0</v>
      </c>
    </row>
    <row r="82" spans="2:19" x14ac:dyDescent="0.25">
      <c r="B82">
        <v>74</v>
      </c>
      <c r="C82" s="30"/>
      <c r="D82" s="30"/>
      <c r="E82" s="30" t="s">
        <v>530</v>
      </c>
      <c r="F82" s="30" t="s">
        <v>530</v>
      </c>
      <c r="G82" s="57"/>
      <c r="H82" s="66"/>
      <c r="I82" s="30" t="s">
        <v>530</v>
      </c>
      <c r="J82" s="30" t="s">
        <v>84</v>
      </c>
      <c r="K82" s="30"/>
      <c r="M82" s="56">
        <f>'1. ECR Impacts'!$L$55</f>
        <v>0</v>
      </c>
      <c r="N82" s="32" t="str">
        <f t="shared" si="4"/>
        <v>N</v>
      </c>
      <c r="O82" s="32">
        <f t="shared" si="5"/>
        <v>0</v>
      </c>
      <c r="Q82" s="58">
        <f>'1. ECR Impacts'!$S$55</f>
        <v>0</v>
      </c>
      <c r="R82" s="29" t="str">
        <f t="shared" si="6"/>
        <v>N</v>
      </c>
      <c r="S82" s="29">
        <f t="shared" si="7"/>
        <v>0</v>
      </c>
    </row>
    <row r="83" spans="2:19" x14ac:dyDescent="0.25">
      <c r="B83">
        <v>75</v>
      </c>
      <c r="C83" s="30"/>
      <c r="D83" s="30"/>
      <c r="E83" s="30" t="s">
        <v>530</v>
      </c>
      <c r="F83" s="30" t="s">
        <v>530</v>
      </c>
      <c r="G83" s="57"/>
      <c r="H83" s="66"/>
      <c r="I83" s="30" t="s">
        <v>530</v>
      </c>
      <c r="J83" s="30" t="s">
        <v>84</v>
      </c>
      <c r="K83" s="30"/>
      <c r="M83" s="56">
        <f>'1. ECR Impacts'!$L$55</f>
        <v>0</v>
      </c>
      <c r="N83" s="32" t="str">
        <f t="shared" si="4"/>
        <v>N</v>
      </c>
      <c r="O83" s="32">
        <f t="shared" si="5"/>
        <v>0</v>
      </c>
      <c r="Q83" s="58">
        <f>'1. ECR Impacts'!$S$55</f>
        <v>0</v>
      </c>
      <c r="R83" s="29" t="str">
        <f t="shared" si="6"/>
        <v>N</v>
      </c>
      <c r="S83" s="29">
        <f t="shared" si="7"/>
        <v>0</v>
      </c>
    </row>
    <row r="84" spans="2:19" x14ac:dyDescent="0.25">
      <c r="B84">
        <v>76</v>
      </c>
      <c r="C84" s="30"/>
      <c r="D84" s="30"/>
      <c r="E84" s="30" t="s">
        <v>530</v>
      </c>
      <c r="F84" s="30" t="s">
        <v>530</v>
      </c>
      <c r="G84" s="57"/>
      <c r="H84" s="66"/>
      <c r="I84" s="30" t="s">
        <v>530</v>
      </c>
      <c r="J84" s="30" t="s">
        <v>84</v>
      </c>
      <c r="K84" s="30"/>
      <c r="M84" s="56">
        <f>'1. ECR Impacts'!$L$55</f>
        <v>0</v>
      </c>
      <c r="N84" s="32" t="str">
        <f t="shared" si="4"/>
        <v>N</v>
      </c>
      <c r="O84" s="32">
        <f t="shared" si="5"/>
        <v>0</v>
      </c>
      <c r="Q84" s="58">
        <f>'1. ECR Impacts'!$S$55</f>
        <v>0</v>
      </c>
      <c r="R84" s="29" t="str">
        <f t="shared" si="6"/>
        <v>N</v>
      </c>
      <c r="S84" s="29">
        <f t="shared" si="7"/>
        <v>0</v>
      </c>
    </row>
    <row r="85" spans="2:19" x14ac:dyDescent="0.25">
      <c r="B85">
        <v>77</v>
      </c>
      <c r="C85" s="30"/>
      <c r="D85" s="30"/>
      <c r="E85" s="30" t="s">
        <v>530</v>
      </c>
      <c r="F85" s="30" t="s">
        <v>530</v>
      </c>
      <c r="G85" s="57"/>
      <c r="H85" s="66"/>
      <c r="I85" s="30" t="s">
        <v>530</v>
      </c>
      <c r="J85" s="30" t="s">
        <v>84</v>
      </c>
      <c r="K85" s="30"/>
      <c r="M85" s="56">
        <f>'1. ECR Impacts'!$L$55</f>
        <v>0</v>
      </c>
      <c r="N85" s="32" t="str">
        <f t="shared" si="4"/>
        <v>N</v>
      </c>
      <c r="O85" s="32">
        <f t="shared" si="5"/>
        <v>0</v>
      </c>
      <c r="Q85" s="58">
        <f>'1. ECR Impacts'!$S$55</f>
        <v>0</v>
      </c>
      <c r="R85" s="29" t="str">
        <f t="shared" si="6"/>
        <v>N</v>
      </c>
      <c r="S85" s="29">
        <f t="shared" si="7"/>
        <v>0</v>
      </c>
    </row>
    <row r="86" spans="2:19" x14ac:dyDescent="0.25">
      <c r="B86">
        <v>78</v>
      </c>
      <c r="C86" s="30"/>
      <c r="D86" s="30"/>
      <c r="E86" s="30" t="s">
        <v>530</v>
      </c>
      <c r="F86" s="30" t="s">
        <v>530</v>
      </c>
      <c r="G86" s="57"/>
      <c r="H86" s="66"/>
      <c r="I86" s="30" t="s">
        <v>530</v>
      </c>
      <c r="J86" s="30" t="s">
        <v>84</v>
      </c>
      <c r="K86" s="30"/>
      <c r="M86" s="56">
        <f>'1. ECR Impacts'!$L$55</f>
        <v>0</v>
      </c>
      <c r="N86" s="32" t="str">
        <f t="shared" si="4"/>
        <v>N</v>
      </c>
      <c r="O86" s="32">
        <f t="shared" si="5"/>
        <v>0</v>
      </c>
      <c r="Q86" s="58">
        <f>'1. ECR Impacts'!$S$55</f>
        <v>0</v>
      </c>
      <c r="R86" s="29" t="str">
        <f t="shared" si="6"/>
        <v>N</v>
      </c>
      <c r="S86" s="29">
        <f t="shared" si="7"/>
        <v>0</v>
      </c>
    </row>
    <row r="87" spans="2:19" x14ac:dyDescent="0.25">
      <c r="B87">
        <v>79</v>
      </c>
      <c r="C87" s="30"/>
      <c r="D87" s="30"/>
      <c r="E87" s="30" t="s">
        <v>530</v>
      </c>
      <c r="F87" s="30" t="s">
        <v>530</v>
      </c>
      <c r="G87" s="57"/>
      <c r="H87" s="66"/>
      <c r="I87" s="30" t="s">
        <v>530</v>
      </c>
      <c r="J87" s="30" t="s">
        <v>84</v>
      </c>
      <c r="K87" s="30"/>
      <c r="M87" s="56">
        <f>'1. ECR Impacts'!$L$55</f>
        <v>0</v>
      </c>
      <c r="N87" s="32" t="str">
        <f t="shared" si="4"/>
        <v>N</v>
      </c>
      <c r="O87" s="32">
        <f t="shared" si="5"/>
        <v>0</v>
      </c>
      <c r="Q87" s="58">
        <f>'1. ECR Impacts'!$S$55</f>
        <v>0</v>
      </c>
      <c r="R87" s="29" t="str">
        <f t="shared" si="6"/>
        <v>N</v>
      </c>
      <c r="S87" s="29">
        <f t="shared" si="7"/>
        <v>0</v>
      </c>
    </row>
    <row r="88" spans="2:19" x14ac:dyDescent="0.25">
      <c r="B88">
        <v>80</v>
      </c>
      <c r="C88" s="30"/>
      <c r="D88" s="30"/>
      <c r="E88" s="30" t="s">
        <v>530</v>
      </c>
      <c r="F88" s="30" t="s">
        <v>530</v>
      </c>
      <c r="G88" s="57"/>
      <c r="H88" s="66"/>
      <c r="I88" s="30" t="s">
        <v>530</v>
      </c>
      <c r="J88" s="30" t="s">
        <v>84</v>
      </c>
      <c r="K88" s="30"/>
      <c r="M88" s="56">
        <f>'1. ECR Impacts'!$L$55</f>
        <v>0</v>
      </c>
      <c r="N88" s="32" t="str">
        <f t="shared" si="4"/>
        <v>N</v>
      </c>
      <c r="O88" s="32">
        <f t="shared" si="5"/>
        <v>0</v>
      </c>
      <c r="Q88" s="58">
        <f>'1. ECR Impacts'!$S$55</f>
        <v>0</v>
      </c>
      <c r="R88" s="29" t="str">
        <f t="shared" si="6"/>
        <v>N</v>
      </c>
      <c r="S88" s="29">
        <f t="shared" si="7"/>
        <v>0</v>
      </c>
    </row>
    <row r="89" spans="2:19" x14ac:dyDescent="0.25">
      <c r="B89">
        <v>81</v>
      </c>
      <c r="C89" s="30"/>
      <c r="D89" s="30"/>
      <c r="E89" s="30" t="s">
        <v>530</v>
      </c>
      <c r="F89" s="30" t="s">
        <v>530</v>
      </c>
      <c r="G89" s="57"/>
      <c r="H89" s="66"/>
      <c r="I89" s="30" t="s">
        <v>530</v>
      </c>
      <c r="J89" s="30" t="s">
        <v>84</v>
      </c>
      <c r="K89" s="30"/>
      <c r="M89" s="56">
        <f>'1. ECR Impacts'!$L$55</f>
        <v>0</v>
      </c>
      <c r="N89" s="32" t="str">
        <f t="shared" si="4"/>
        <v>N</v>
      </c>
      <c r="O89" s="32">
        <f t="shared" si="5"/>
        <v>0</v>
      </c>
      <c r="Q89" s="58">
        <f>'1. ECR Impacts'!$S$55</f>
        <v>0</v>
      </c>
      <c r="R89" s="29" t="str">
        <f t="shared" si="6"/>
        <v>N</v>
      </c>
      <c r="S89" s="29">
        <f t="shared" si="7"/>
        <v>0</v>
      </c>
    </row>
    <row r="90" spans="2:19" x14ac:dyDescent="0.25">
      <c r="B90">
        <v>82</v>
      </c>
      <c r="C90" s="30"/>
      <c r="D90" s="30"/>
      <c r="E90" s="30" t="s">
        <v>530</v>
      </c>
      <c r="F90" s="30" t="s">
        <v>530</v>
      </c>
      <c r="G90" s="57"/>
      <c r="H90" s="66"/>
      <c r="I90" s="30" t="s">
        <v>530</v>
      </c>
      <c r="J90" s="30" t="s">
        <v>84</v>
      </c>
      <c r="K90" s="30"/>
      <c r="M90" s="56">
        <f>'1. ECR Impacts'!$L$55</f>
        <v>0</v>
      </c>
      <c r="N90" s="32" t="str">
        <f t="shared" si="4"/>
        <v>N</v>
      </c>
      <c r="O90" s="32">
        <f t="shared" si="5"/>
        <v>0</v>
      </c>
      <c r="Q90" s="58">
        <f>'1. ECR Impacts'!$S$55</f>
        <v>0</v>
      </c>
      <c r="R90" s="29" t="str">
        <f t="shared" si="6"/>
        <v>N</v>
      </c>
      <c r="S90" s="29">
        <f t="shared" si="7"/>
        <v>0</v>
      </c>
    </row>
    <row r="91" spans="2:19" x14ac:dyDescent="0.25">
      <c r="B91">
        <v>83</v>
      </c>
      <c r="C91" s="30"/>
      <c r="D91" s="30"/>
      <c r="E91" s="30" t="s">
        <v>530</v>
      </c>
      <c r="F91" s="30" t="s">
        <v>530</v>
      </c>
      <c r="G91" s="57"/>
      <c r="H91" s="66"/>
      <c r="I91" s="30" t="s">
        <v>530</v>
      </c>
      <c r="J91" s="30" t="s">
        <v>84</v>
      </c>
      <c r="K91" s="30"/>
      <c r="M91" s="56">
        <f>'1. ECR Impacts'!$L$55</f>
        <v>0</v>
      </c>
      <c r="N91" s="32" t="str">
        <f t="shared" si="4"/>
        <v>N</v>
      </c>
      <c r="O91" s="32">
        <f t="shared" si="5"/>
        <v>0</v>
      </c>
      <c r="Q91" s="58">
        <f>'1. ECR Impacts'!$S$55</f>
        <v>0</v>
      </c>
      <c r="R91" s="29" t="str">
        <f t="shared" si="6"/>
        <v>N</v>
      </c>
      <c r="S91" s="29">
        <f t="shared" si="7"/>
        <v>0</v>
      </c>
    </row>
    <row r="92" spans="2:19" x14ac:dyDescent="0.25">
      <c r="B92">
        <v>84</v>
      </c>
      <c r="C92" s="30"/>
      <c r="D92" s="30"/>
      <c r="E92" s="30" t="s">
        <v>530</v>
      </c>
      <c r="F92" s="30" t="s">
        <v>530</v>
      </c>
      <c r="G92" s="57"/>
      <c r="H92" s="66"/>
      <c r="I92" s="30" t="s">
        <v>530</v>
      </c>
      <c r="J92" s="30" t="s">
        <v>84</v>
      </c>
      <c r="K92" s="30"/>
      <c r="M92" s="56">
        <f>'1. ECR Impacts'!$L$55</f>
        <v>0</v>
      </c>
      <c r="N92" s="32" t="str">
        <f t="shared" si="4"/>
        <v>N</v>
      </c>
      <c r="O92" s="32">
        <f t="shared" si="5"/>
        <v>0</v>
      </c>
      <c r="Q92" s="58">
        <f>'1. ECR Impacts'!$S$55</f>
        <v>0</v>
      </c>
      <c r="R92" s="29" t="str">
        <f t="shared" si="6"/>
        <v>N</v>
      </c>
      <c r="S92" s="29">
        <f t="shared" si="7"/>
        <v>0</v>
      </c>
    </row>
    <row r="93" spans="2:19" x14ac:dyDescent="0.25">
      <c r="B93">
        <v>85</v>
      </c>
      <c r="C93" s="30"/>
      <c r="D93" s="30"/>
      <c r="E93" s="30" t="s">
        <v>530</v>
      </c>
      <c r="F93" s="30" t="s">
        <v>530</v>
      </c>
      <c r="G93" s="57"/>
      <c r="H93" s="66"/>
      <c r="I93" s="30" t="s">
        <v>530</v>
      </c>
      <c r="J93" s="30" t="s">
        <v>84</v>
      </c>
      <c r="K93" s="30"/>
      <c r="M93" s="56">
        <f>'1. ECR Impacts'!$L$55</f>
        <v>0</v>
      </c>
      <c r="N93" s="32" t="str">
        <f t="shared" si="4"/>
        <v>N</v>
      </c>
      <c r="O93" s="32">
        <f t="shared" si="5"/>
        <v>0</v>
      </c>
      <c r="Q93" s="58">
        <f>'1. ECR Impacts'!$S$55</f>
        <v>0</v>
      </c>
      <c r="R93" s="29" t="str">
        <f t="shared" si="6"/>
        <v>N</v>
      </c>
      <c r="S93" s="29">
        <f t="shared" si="7"/>
        <v>0</v>
      </c>
    </row>
    <row r="94" spans="2:19" x14ac:dyDescent="0.25">
      <c r="B94">
        <v>86</v>
      </c>
      <c r="C94" s="30"/>
      <c r="D94" s="30"/>
      <c r="E94" s="30" t="s">
        <v>530</v>
      </c>
      <c r="F94" s="30" t="s">
        <v>530</v>
      </c>
      <c r="G94" s="57"/>
      <c r="H94" s="66"/>
      <c r="I94" s="30" t="s">
        <v>530</v>
      </c>
      <c r="J94" s="30" t="s">
        <v>84</v>
      </c>
      <c r="K94" s="30"/>
      <c r="M94" s="56">
        <f>'1. ECR Impacts'!$L$55</f>
        <v>0</v>
      </c>
      <c r="N94" s="32" t="str">
        <f t="shared" si="4"/>
        <v>N</v>
      </c>
      <c r="O94" s="32">
        <f t="shared" si="5"/>
        <v>0</v>
      </c>
      <c r="Q94" s="58">
        <f>'1. ECR Impacts'!$S$55</f>
        <v>0</v>
      </c>
      <c r="R94" s="29" t="str">
        <f t="shared" si="6"/>
        <v>N</v>
      </c>
      <c r="S94" s="29">
        <f t="shared" si="7"/>
        <v>0</v>
      </c>
    </row>
    <row r="95" spans="2:19" x14ac:dyDescent="0.25">
      <c r="B95">
        <v>87</v>
      </c>
      <c r="C95" s="30"/>
      <c r="D95" s="30"/>
      <c r="E95" s="30" t="s">
        <v>530</v>
      </c>
      <c r="F95" s="30" t="s">
        <v>530</v>
      </c>
      <c r="G95" s="57"/>
      <c r="H95" s="66"/>
      <c r="I95" s="30" t="s">
        <v>530</v>
      </c>
      <c r="J95" s="30" t="s">
        <v>84</v>
      </c>
      <c r="K95" s="30"/>
      <c r="M95" s="56">
        <f>'1. ECR Impacts'!$L$55</f>
        <v>0</v>
      </c>
      <c r="N95" s="32" t="str">
        <f t="shared" si="4"/>
        <v>N</v>
      </c>
      <c r="O95" s="32">
        <f t="shared" si="5"/>
        <v>0</v>
      </c>
      <c r="Q95" s="58">
        <f>'1. ECR Impacts'!$S$55</f>
        <v>0</v>
      </c>
      <c r="R95" s="29" t="str">
        <f t="shared" si="6"/>
        <v>N</v>
      </c>
      <c r="S95" s="29">
        <f t="shared" si="7"/>
        <v>0</v>
      </c>
    </row>
    <row r="96" spans="2:19" x14ac:dyDescent="0.25">
      <c r="B96">
        <v>88</v>
      </c>
      <c r="C96" s="30"/>
      <c r="D96" s="30"/>
      <c r="E96" s="30" t="s">
        <v>530</v>
      </c>
      <c r="F96" s="30" t="s">
        <v>530</v>
      </c>
      <c r="G96" s="57"/>
      <c r="H96" s="66"/>
      <c r="I96" s="30" t="s">
        <v>530</v>
      </c>
      <c r="J96" s="30" t="s">
        <v>84</v>
      </c>
      <c r="K96" s="30"/>
      <c r="M96" s="56">
        <f>'1. ECR Impacts'!$L$55</f>
        <v>0</v>
      </c>
      <c r="N96" s="32" t="str">
        <f t="shared" si="4"/>
        <v>N</v>
      </c>
      <c r="O96" s="32">
        <f t="shared" si="5"/>
        <v>0</v>
      </c>
      <c r="Q96" s="58">
        <f>'1. ECR Impacts'!$S$55</f>
        <v>0</v>
      </c>
      <c r="R96" s="29" t="str">
        <f t="shared" si="6"/>
        <v>N</v>
      </c>
      <c r="S96" s="29">
        <f t="shared" si="7"/>
        <v>0</v>
      </c>
    </row>
    <row r="97" spans="2:19" x14ac:dyDescent="0.25">
      <c r="B97">
        <v>89</v>
      </c>
      <c r="C97" s="30"/>
      <c r="D97" s="30"/>
      <c r="E97" s="30" t="s">
        <v>530</v>
      </c>
      <c r="F97" s="30" t="s">
        <v>530</v>
      </c>
      <c r="G97" s="57"/>
      <c r="H97" s="66"/>
      <c r="I97" s="30" t="s">
        <v>530</v>
      </c>
      <c r="J97" s="30" t="s">
        <v>84</v>
      </c>
      <c r="K97" s="30"/>
      <c r="M97" s="56">
        <f>'1. ECR Impacts'!$L$55</f>
        <v>0</v>
      </c>
      <c r="N97" s="32" t="str">
        <f t="shared" si="4"/>
        <v>N</v>
      </c>
      <c r="O97" s="32">
        <f t="shared" si="5"/>
        <v>0</v>
      </c>
      <c r="Q97" s="58">
        <f>'1. ECR Impacts'!$S$55</f>
        <v>0</v>
      </c>
      <c r="R97" s="29" t="str">
        <f t="shared" si="6"/>
        <v>N</v>
      </c>
      <c r="S97" s="29">
        <f t="shared" si="7"/>
        <v>0</v>
      </c>
    </row>
    <row r="98" spans="2:19" x14ac:dyDescent="0.25">
      <c r="B98">
        <v>90</v>
      </c>
      <c r="C98" s="30"/>
      <c r="D98" s="30"/>
      <c r="E98" s="30" t="s">
        <v>530</v>
      </c>
      <c r="F98" s="30" t="s">
        <v>530</v>
      </c>
      <c r="G98" s="57"/>
      <c r="H98" s="66"/>
      <c r="I98" s="30" t="s">
        <v>530</v>
      </c>
      <c r="J98" s="30" t="s">
        <v>84</v>
      </c>
      <c r="K98" s="30"/>
      <c r="M98" s="56">
        <f>'1. ECR Impacts'!$L$55</f>
        <v>0</v>
      </c>
      <c r="N98" s="32" t="str">
        <f t="shared" si="4"/>
        <v>N</v>
      </c>
      <c r="O98" s="32">
        <f t="shared" si="5"/>
        <v>0</v>
      </c>
      <c r="Q98" s="58">
        <f>'1. ECR Impacts'!$S$55</f>
        <v>0</v>
      </c>
      <c r="R98" s="29" t="str">
        <f t="shared" si="6"/>
        <v>N</v>
      </c>
      <c r="S98" s="29">
        <f t="shared" si="7"/>
        <v>0</v>
      </c>
    </row>
    <row r="99" spans="2:19" x14ac:dyDescent="0.25">
      <c r="B99">
        <v>91</v>
      </c>
      <c r="C99" s="30"/>
      <c r="D99" s="30"/>
      <c r="E99" s="30" t="s">
        <v>530</v>
      </c>
      <c r="F99" s="30" t="s">
        <v>530</v>
      </c>
      <c r="G99" s="57"/>
      <c r="H99" s="66"/>
      <c r="I99" s="30" t="s">
        <v>530</v>
      </c>
      <c r="J99" s="30" t="s">
        <v>84</v>
      </c>
      <c r="K99" s="30"/>
      <c r="M99" s="56">
        <f>'1. ECR Impacts'!$L$55</f>
        <v>0</v>
      </c>
      <c r="N99" s="32" t="str">
        <f t="shared" si="4"/>
        <v>N</v>
      </c>
      <c r="O99" s="32">
        <f t="shared" si="5"/>
        <v>0</v>
      </c>
      <c r="Q99" s="58">
        <f>'1. ECR Impacts'!$S$55</f>
        <v>0</v>
      </c>
      <c r="R99" s="29" t="str">
        <f t="shared" si="6"/>
        <v>N</v>
      </c>
      <c r="S99" s="29">
        <f t="shared" si="7"/>
        <v>0</v>
      </c>
    </row>
    <row r="100" spans="2:19" x14ac:dyDescent="0.25">
      <c r="B100">
        <v>92</v>
      </c>
      <c r="C100" s="30"/>
      <c r="D100" s="30"/>
      <c r="E100" s="30" t="s">
        <v>530</v>
      </c>
      <c r="F100" s="30" t="s">
        <v>530</v>
      </c>
      <c r="G100" s="57"/>
      <c r="H100" s="66"/>
      <c r="I100" s="30" t="s">
        <v>530</v>
      </c>
      <c r="J100" s="30" t="s">
        <v>84</v>
      </c>
      <c r="K100" s="30"/>
      <c r="M100" s="56">
        <f>'1. ECR Impacts'!$L$55</f>
        <v>0</v>
      </c>
      <c r="N100" s="32" t="str">
        <f t="shared" si="4"/>
        <v>N</v>
      </c>
      <c r="O100" s="32">
        <f t="shared" si="5"/>
        <v>0</v>
      </c>
      <c r="Q100" s="58">
        <f>'1. ECR Impacts'!$S$55</f>
        <v>0</v>
      </c>
      <c r="R100" s="29" t="str">
        <f t="shared" si="6"/>
        <v>N</v>
      </c>
      <c r="S100" s="29">
        <f t="shared" si="7"/>
        <v>0</v>
      </c>
    </row>
  </sheetData>
  <sheetProtection algorithmName="SHA-512" hashValue="VlJ6UL7e4r3i2k5nPUbuiHMwkCd1u7jDKY4VAIQN7yUvrFMbgGDwkt431NEyRYISjMYU8YG/ubzRWEMkoLy/rQ==" saltValue="Qh8rfMxWsyAISGK3+4eJ+w==" spinCount="100000" sheet="1" objects="1" scenarios="1"/>
  <mergeCells count="2">
    <mergeCell ref="M7:O7"/>
    <mergeCell ref="Q7:S7"/>
  </mergeCells>
  <dataValidations count="4">
    <dataValidation type="list" allowBlank="1" showInputMessage="1" showErrorMessage="1" sqref="J9:J100" xr:uid="{BD12F6CD-7CF9-471D-AF6A-428AABA38A8B}">
      <formula1>"Immediate, More than 1 week but within 4 weeks, More than 4 weeks but within 3 months, More than 3 months but within 6 months"</formula1>
    </dataValidation>
    <dataValidation type="list" allowBlank="1" showInputMessage="1" showErrorMessage="1" sqref="I9:I100" xr:uid="{56C0B445-E25B-4764-ACA8-AE386EC824C9}">
      <formula1>"N/A, Positive Impact on ECR, Negative Impact on ECR"</formula1>
    </dataValidation>
    <dataValidation type="list" allowBlank="1" showInputMessage="1" showErrorMessage="1" sqref="E9:E100" xr:uid="{0ADEE8E5-C4F0-4A57-A782-733F6B132D7C}">
      <formula1>"Affiliated, Related, Connect, Independent"</formula1>
    </dataValidation>
    <dataValidation type="list" allowBlank="1" showInputMessage="1" showErrorMessage="1" sqref="F9:F100" xr:uid="{32730146-8457-4DC4-BEF6-F35AF72CA93D}">
      <formula1>"Pure Coinsurance, Coinsurance with Funds Withheld, Modified Coinsurance, Trust Account, Other Collateral Arrangement, Reinsurer Balance Sheet"</formula1>
    </dataValidation>
  </dataValidation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xr:uid="{031A84E4-6A1F-4556-B56E-8FFC6C7EFDB3}">
          <x14:formula1>
            <xm:f>'5. ISO Codes'!$E$4:$E$279</xm:f>
          </x14:formula1>
          <xm:sqref>D9:D100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3F49-2A43-43D9-93B4-5F1A23AEB6F0}">
  <dimension ref="A1:Q172"/>
  <sheetViews>
    <sheetView tabSelected="1" workbookViewId="0">
      <selection activeCell="I10" sqref="I10"/>
    </sheetView>
  </sheetViews>
  <sheetFormatPr defaultRowHeight="15" x14ac:dyDescent="0.25"/>
  <cols>
    <col min="7" max="7" width="8.85546875" bestFit="1" customWidth="1"/>
  </cols>
  <sheetData>
    <row r="1" spans="1:17" ht="21" x14ac:dyDescent="0.35">
      <c r="A1" s="17" t="s">
        <v>79</v>
      </c>
    </row>
    <row r="2" spans="1:17" x14ac:dyDescent="0.25">
      <c r="Q2" s="59" t="s">
        <v>530</v>
      </c>
    </row>
    <row r="3" spans="1:17" x14ac:dyDescent="0.25">
      <c r="Q3" s="59" t="s">
        <v>533</v>
      </c>
    </row>
    <row r="4" spans="1:17" x14ac:dyDescent="0.25">
      <c r="Q4" s="59" t="s">
        <v>534</v>
      </c>
    </row>
    <row r="5" spans="1:17" x14ac:dyDescent="0.25">
      <c r="B5">
        <f>MAX($B$1:B4)+1</f>
        <v>1</v>
      </c>
      <c r="C5" t="s">
        <v>88</v>
      </c>
      <c r="G5" s="33"/>
      <c r="Q5" s="59" t="s">
        <v>535</v>
      </c>
    </row>
    <row r="6" spans="1:17" x14ac:dyDescent="0.25">
      <c r="Q6" s="59" t="s">
        <v>536</v>
      </c>
    </row>
    <row r="7" spans="1:17" x14ac:dyDescent="0.25">
      <c r="B7">
        <f>MAX($B$1:B6)+1</f>
        <v>2</v>
      </c>
      <c r="C7" t="s">
        <v>89</v>
      </c>
      <c r="G7" s="93" t="s">
        <v>530</v>
      </c>
      <c r="H7" s="94"/>
      <c r="I7" s="95"/>
      <c r="Q7" s="59" t="s">
        <v>537</v>
      </c>
    </row>
    <row r="8" spans="1:17" x14ac:dyDescent="0.25">
      <c r="Q8" s="59" t="s">
        <v>538</v>
      </c>
    </row>
    <row r="9" spans="1:17" x14ac:dyDescent="0.25">
      <c r="B9">
        <f>MAX($B$1:B8)+1</f>
        <v>3</v>
      </c>
      <c r="C9" t="s">
        <v>529</v>
      </c>
      <c r="G9" s="67"/>
      <c r="Q9" s="59" t="s">
        <v>539</v>
      </c>
    </row>
    <row r="10" spans="1:17" x14ac:dyDescent="0.25">
      <c r="Q10" s="59" t="s">
        <v>540</v>
      </c>
    </row>
    <row r="11" spans="1:17" x14ac:dyDescent="0.25">
      <c r="B11">
        <f>MAX($B$1:B10)+1</f>
        <v>4</v>
      </c>
      <c r="C11" t="s">
        <v>90</v>
      </c>
      <c r="G11" s="67"/>
      <c r="Q11" s="59" t="s">
        <v>541</v>
      </c>
    </row>
    <row r="12" spans="1:17" x14ac:dyDescent="0.25">
      <c r="Q12" s="59" t="s">
        <v>542</v>
      </c>
    </row>
    <row r="13" spans="1:17" x14ac:dyDescent="0.25">
      <c r="B13">
        <f>MAX($B$1:B12)+1</f>
        <v>5</v>
      </c>
      <c r="C13" t="s">
        <v>91</v>
      </c>
      <c r="Q13" s="59" t="s">
        <v>543</v>
      </c>
    </row>
    <row r="14" spans="1:17" x14ac:dyDescent="0.25">
      <c r="D14" t="s">
        <v>92</v>
      </c>
      <c r="E14" s="67"/>
      <c r="H14" t="s">
        <v>93</v>
      </c>
      <c r="I14" s="67"/>
      <c r="Q14" s="59" t="s">
        <v>544</v>
      </c>
    </row>
    <row r="15" spans="1:17" x14ac:dyDescent="0.25">
      <c r="D15" t="s">
        <v>92</v>
      </c>
      <c r="E15" s="67"/>
      <c r="H15" t="s">
        <v>93</v>
      </c>
      <c r="I15" s="67"/>
      <c r="Q15" s="59" t="s">
        <v>545</v>
      </c>
    </row>
    <row r="16" spans="1:17" x14ac:dyDescent="0.25">
      <c r="Q16" s="59" t="s">
        <v>546</v>
      </c>
    </row>
    <row r="17" spans="2:17" x14ac:dyDescent="0.25">
      <c r="B17">
        <f>MAX($B$1:B14)+1</f>
        <v>6</v>
      </c>
      <c r="C17" t="s">
        <v>719</v>
      </c>
      <c r="Q17" s="59" t="s">
        <v>547</v>
      </c>
    </row>
    <row r="18" spans="2:17" x14ac:dyDescent="0.25">
      <c r="Q18" s="59" t="s">
        <v>548</v>
      </c>
    </row>
    <row r="19" spans="2:17" x14ac:dyDescent="0.25">
      <c r="C19" s="83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5"/>
      <c r="Q19" s="59" t="s">
        <v>549</v>
      </c>
    </row>
    <row r="20" spans="2:17" x14ac:dyDescent="0.25">
      <c r="C20" s="86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Q20" s="59" t="s">
        <v>550</v>
      </c>
    </row>
    <row r="21" spans="2:17" x14ac:dyDescent="0.25">
      <c r="C21" s="86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8"/>
      <c r="Q21" s="59" t="s">
        <v>551</v>
      </c>
    </row>
    <row r="22" spans="2:17" x14ac:dyDescent="0.25">
      <c r="C22" s="86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8"/>
      <c r="Q22" s="59" t="s">
        <v>552</v>
      </c>
    </row>
    <row r="23" spans="2:17" x14ac:dyDescent="0.25">
      <c r="C23" s="86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8"/>
      <c r="Q23" s="59" t="s">
        <v>553</v>
      </c>
    </row>
    <row r="24" spans="2:17" x14ac:dyDescent="0.25">
      <c r="C24" s="89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1"/>
      <c r="Q24" s="59" t="s">
        <v>554</v>
      </c>
    </row>
    <row r="25" spans="2:17" x14ac:dyDescent="0.25">
      <c r="Q25" s="59" t="s">
        <v>555</v>
      </c>
    </row>
    <row r="26" spans="2:17" x14ac:dyDescent="0.25">
      <c r="Q26" s="59" t="s">
        <v>556</v>
      </c>
    </row>
    <row r="27" spans="2:17" x14ac:dyDescent="0.25">
      <c r="B27">
        <f>MAX($B$1:B26)+1</f>
        <v>7</v>
      </c>
      <c r="C27" t="s">
        <v>718</v>
      </c>
      <c r="Q27" s="59" t="s">
        <v>557</v>
      </c>
    </row>
    <row r="28" spans="2:17" x14ac:dyDescent="0.25">
      <c r="Q28" s="59" t="s">
        <v>558</v>
      </c>
    </row>
    <row r="29" spans="2:17" x14ac:dyDescent="0.25">
      <c r="C29" s="83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5"/>
      <c r="Q29" s="59" t="s">
        <v>559</v>
      </c>
    </row>
    <row r="30" spans="2:17" x14ac:dyDescent="0.25"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8"/>
      <c r="Q30" s="59" t="s">
        <v>560</v>
      </c>
    </row>
    <row r="31" spans="2:17" x14ac:dyDescent="0.25">
      <c r="C31" s="86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8"/>
      <c r="Q31" s="59" t="s">
        <v>561</v>
      </c>
    </row>
    <row r="32" spans="2:17" x14ac:dyDescent="0.25">
      <c r="C32" s="86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8"/>
      <c r="Q32" s="59" t="s">
        <v>562</v>
      </c>
    </row>
    <row r="33" spans="2:17" x14ac:dyDescent="0.25">
      <c r="C33" s="86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8"/>
      <c r="Q33" s="59" t="s">
        <v>563</v>
      </c>
    </row>
    <row r="34" spans="2:17" x14ac:dyDescent="0.25">
      <c r="C34" s="89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1"/>
      <c r="Q34" s="59" t="s">
        <v>564</v>
      </c>
    </row>
    <row r="35" spans="2:17" x14ac:dyDescent="0.25">
      <c r="Q35" s="59" t="s">
        <v>565</v>
      </c>
    </row>
    <row r="36" spans="2:17" x14ac:dyDescent="0.25">
      <c r="Q36" s="59" t="s">
        <v>566</v>
      </c>
    </row>
    <row r="37" spans="2:17" x14ac:dyDescent="0.25">
      <c r="B37">
        <f>MAX($B$1:B36)+1</f>
        <v>8</v>
      </c>
      <c r="C37" t="s">
        <v>717</v>
      </c>
      <c r="Q37" s="59" t="s">
        <v>567</v>
      </c>
    </row>
    <row r="38" spans="2:17" x14ac:dyDescent="0.25">
      <c r="Q38" s="59" t="s">
        <v>568</v>
      </c>
    </row>
    <row r="39" spans="2:17" x14ac:dyDescent="0.25">
      <c r="C39" s="83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  <c r="Q39" s="59" t="s">
        <v>569</v>
      </c>
    </row>
    <row r="40" spans="2:17" x14ac:dyDescent="0.25">
      <c r="C40" s="86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Q40" s="59" t="s">
        <v>570</v>
      </c>
    </row>
    <row r="41" spans="2:17" x14ac:dyDescent="0.25">
      <c r="C41" s="86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8"/>
      <c r="Q41" s="59" t="s">
        <v>571</v>
      </c>
    </row>
    <row r="42" spans="2:17" x14ac:dyDescent="0.25">
      <c r="C42" s="86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8"/>
      <c r="Q42" s="59" t="s">
        <v>572</v>
      </c>
    </row>
    <row r="43" spans="2:17" x14ac:dyDescent="0.25">
      <c r="C43" s="86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8"/>
      <c r="Q43" s="59" t="s">
        <v>573</v>
      </c>
    </row>
    <row r="44" spans="2:17" x14ac:dyDescent="0.25">
      <c r="C44" s="89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1"/>
      <c r="Q44" s="59" t="s">
        <v>574</v>
      </c>
    </row>
    <row r="45" spans="2:17" x14ac:dyDescent="0.25">
      <c r="Q45" s="59" t="s">
        <v>575</v>
      </c>
    </row>
    <row r="46" spans="2:17" x14ac:dyDescent="0.25">
      <c r="B46">
        <f>MAX($B$1:B45)+1</f>
        <v>9</v>
      </c>
      <c r="C46" t="s">
        <v>720</v>
      </c>
      <c r="Q46" s="59" t="s">
        <v>576</v>
      </c>
    </row>
    <row r="47" spans="2:17" x14ac:dyDescent="0.25">
      <c r="Q47" s="59" t="s">
        <v>577</v>
      </c>
    </row>
    <row r="48" spans="2:17" x14ac:dyDescent="0.25"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5"/>
      <c r="Q48" s="59" t="s">
        <v>578</v>
      </c>
    </row>
    <row r="49" spans="2:17" x14ac:dyDescent="0.25">
      <c r="C49" s="86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8"/>
      <c r="Q49" s="59" t="s">
        <v>579</v>
      </c>
    </row>
    <row r="50" spans="2:17" x14ac:dyDescent="0.25">
      <c r="C50" s="86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8"/>
      <c r="Q50" s="59" t="s">
        <v>580</v>
      </c>
    </row>
    <row r="51" spans="2:17" x14ac:dyDescent="0.25">
      <c r="C51" s="86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8"/>
      <c r="Q51" s="59" t="s">
        <v>581</v>
      </c>
    </row>
    <row r="52" spans="2:17" x14ac:dyDescent="0.25"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8"/>
      <c r="Q52" s="59" t="s">
        <v>582</v>
      </c>
    </row>
    <row r="53" spans="2:17" x14ac:dyDescent="0.25">
      <c r="C53" s="89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1"/>
      <c r="Q53" s="59" t="s">
        <v>583</v>
      </c>
    </row>
    <row r="54" spans="2:17" x14ac:dyDescent="0.25">
      <c r="Q54" s="59" t="s">
        <v>584</v>
      </c>
    </row>
    <row r="55" spans="2:17" x14ac:dyDescent="0.25">
      <c r="B55">
        <f>MAX($B$1:B54)+1</f>
        <v>10</v>
      </c>
      <c r="C55" t="s">
        <v>721</v>
      </c>
      <c r="Q55" s="59" t="s">
        <v>585</v>
      </c>
    </row>
    <row r="56" spans="2:17" x14ac:dyDescent="0.25">
      <c r="Q56" s="59" t="s">
        <v>586</v>
      </c>
    </row>
    <row r="57" spans="2:17" x14ac:dyDescent="0.25">
      <c r="C57" s="83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  <c r="Q57" s="59" t="s">
        <v>587</v>
      </c>
    </row>
    <row r="58" spans="2:17" x14ac:dyDescent="0.25">
      <c r="C58" s="86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8"/>
      <c r="Q58" s="59" t="s">
        <v>588</v>
      </c>
    </row>
    <row r="59" spans="2:17" x14ac:dyDescent="0.25">
      <c r="C59" s="86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8"/>
      <c r="Q59" s="59" t="s">
        <v>589</v>
      </c>
    </row>
    <row r="60" spans="2:17" x14ac:dyDescent="0.25">
      <c r="C60" s="86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8"/>
      <c r="Q60" s="59" t="s">
        <v>590</v>
      </c>
    </row>
    <row r="61" spans="2:17" x14ac:dyDescent="0.25">
      <c r="C61" s="86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8"/>
      <c r="Q61" s="59" t="s">
        <v>591</v>
      </c>
    </row>
    <row r="62" spans="2:17" x14ac:dyDescent="0.25">
      <c r="C62" s="89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1"/>
      <c r="Q62" s="59" t="s">
        <v>592</v>
      </c>
    </row>
    <row r="63" spans="2:17" x14ac:dyDescent="0.25">
      <c r="Q63" s="59" t="s">
        <v>593</v>
      </c>
    </row>
    <row r="64" spans="2:17" x14ac:dyDescent="0.25">
      <c r="Q64" s="59" t="s">
        <v>594</v>
      </c>
    </row>
    <row r="65" spans="17:17" x14ac:dyDescent="0.25">
      <c r="Q65" s="59" t="s">
        <v>595</v>
      </c>
    </row>
    <row r="66" spans="17:17" x14ac:dyDescent="0.25">
      <c r="Q66" s="59" t="s">
        <v>596</v>
      </c>
    </row>
    <row r="67" spans="17:17" x14ac:dyDescent="0.25">
      <c r="Q67" s="59" t="s">
        <v>597</v>
      </c>
    </row>
    <row r="68" spans="17:17" x14ac:dyDescent="0.25">
      <c r="Q68" s="59" t="s">
        <v>598</v>
      </c>
    </row>
    <row r="69" spans="17:17" x14ac:dyDescent="0.25">
      <c r="Q69" s="59" t="s">
        <v>599</v>
      </c>
    </row>
    <row r="70" spans="17:17" x14ac:dyDescent="0.25">
      <c r="Q70" s="59" t="s">
        <v>600</v>
      </c>
    </row>
    <row r="71" spans="17:17" x14ac:dyDescent="0.25">
      <c r="Q71" s="59" t="s">
        <v>601</v>
      </c>
    </row>
    <row r="72" spans="17:17" x14ac:dyDescent="0.25">
      <c r="Q72" s="59" t="s">
        <v>602</v>
      </c>
    </row>
    <row r="73" spans="17:17" x14ac:dyDescent="0.25">
      <c r="Q73" s="59" t="s">
        <v>603</v>
      </c>
    </row>
    <row r="74" spans="17:17" x14ac:dyDescent="0.25">
      <c r="Q74" s="59" t="s">
        <v>604</v>
      </c>
    </row>
    <row r="75" spans="17:17" x14ac:dyDescent="0.25">
      <c r="Q75" s="59" t="s">
        <v>605</v>
      </c>
    </row>
    <row r="76" spans="17:17" x14ac:dyDescent="0.25">
      <c r="Q76" s="59" t="s">
        <v>606</v>
      </c>
    </row>
    <row r="77" spans="17:17" x14ac:dyDescent="0.25">
      <c r="Q77" s="59" t="s">
        <v>607</v>
      </c>
    </row>
    <row r="78" spans="17:17" x14ac:dyDescent="0.25">
      <c r="Q78" s="59" t="s">
        <v>608</v>
      </c>
    </row>
    <row r="79" spans="17:17" x14ac:dyDescent="0.25">
      <c r="Q79" s="59" t="s">
        <v>609</v>
      </c>
    </row>
    <row r="80" spans="17:17" x14ac:dyDescent="0.25">
      <c r="Q80" s="59" t="s">
        <v>610</v>
      </c>
    </row>
    <row r="81" spans="17:17" x14ac:dyDescent="0.25">
      <c r="Q81" s="59" t="s">
        <v>611</v>
      </c>
    </row>
    <row r="82" spans="17:17" x14ac:dyDescent="0.25">
      <c r="Q82" s="59" t="s">
        <v>612</v>
      </c>
    </row>
    <row r="83" spans="17:17" x14ac:dyDescent="0.25">
      <c r="Q83" s="59" t="s">
        <v>613</v>
      </c>
    </row>
    <row r="84" spans="17:17" x14ac:dyDescent="0.25">
      <c r="Q84" s="59" t="s">
        <v>614</v>
      </c>
    </row>
    <row r="85" spans="17:17" x14ac:dyDescent="0.25">
      <c r="Q85" s="59" t="s">
        <v>615</v>
      </c>
    </row>
    <row r="86" spans="17:17" x14ac:dyDescent="0.25">
      <c r="Q86" s="59" t="s">
        <v>616</v>
      </c>
    </row>
    <row r="87" spans="17:17" x14ac:dyDescent="0.25">
      <c r="Q87" s="59" t="s">
        <v>617</v>
      </c>
    </row>
    <row r="88" spans="17:17" x14ac:dyDescent="0.25">
      <c r="Q88" s="59" t="s">
        <v>618</v>
      </c>
    </row>
    <row r="89" spans="17:17" x14ac:dyDescent="0.25">
      <c r="Q89" s="59" t="s">
        <v>619</v>
      </c>
    </row>
    <row r="90" spans="17:17" x14ac:dyDescent="0.25">
      <c r="Q90" s="59" t="s">
        <v>620</v>
      </c>
    </row>
    <row r="91" spans="17:17" x14ac:dyDescent="0.25">
      <c r="Q91" s="59" t="s">
        <v>621</v>
      </c>
    </row>
    <row r="92" spans="17:17" x14ac:dyDescent="0.25">
      <c r="Q92" s="59" t="s">
        <v>622</v>
      </c>
    </row>
    <row r="93" spans="17:17" x14ac:dyDescent="0.25">
      <c r="Q93" s="59" t="s">
        <v>623</v>
      </c>
    </row>
    <row r="94" spans="17:17" x14ac:dyDescent="0.25">
      <c r="Q94" s="59" t="s">
        <v>624</v>
      </c>
    </row>
    <row r="95" spans="17:17" x14ac:dyDescent="0.25">
      <c r="Q95" s="59" t="s">
        <v>625</v>
      </c>
    </row>
    <row r="96" spans="17:17" x14ac:dyDescent="0.25">
      <c r="Q96" s="59" t="s">
        <v>626</v>
      </c>
    </row>
    <row r="97" spans="17:17" x14ac:dyDescent="0.25">
      <c r="Q97" s="59" t="s">
        <v>627</v>
      </c>
    </row>
    <row r="98" spans="17:17" x14ac:dyDescent="0.25">
      <c r="Q98" s="59" t="s">
        <v>628</v>
      </c>
    </row>
    <row r="99" spans="17:17" x14ac:dyDescent="0.25">
      <c r="Q99" s="59" t="s">
        <v>629</v>
      </c>
    </row>
    <row r="100" spans="17:17" x14ac:dyDescent="0.25">
      <c r="Q100" s="59" t="s">
        <v>630</v>
      </c>
    </row>
    <row r="101" spans="17:17" x14ac:dyDescent="0.25">
      <c r="Q101" s="59" t="s">
        <v>631</v>
      </c>
    </row>
    <row r="102" spans="17:17" x14ac:dyDescent="0.25">
      <c r="Q102" s="59" t="s">
        <v>632</v>
      </c>
    </row>
    <row r="103" spans="17:17" x14ac:dyDescent="0.25">
      <c r="Q103" s="59" t="s">
        <v>633</v>
      </c>
    </row>
    <row r="104" spans="17:17" x14ac:dyDescent="0.25">
      <c r="Q104" s="59" t="s">
        <v>634</v>
      </c>
    </row>
    <row r="105" spans="17:17" x14ac:dyDescent="0.25">
      <c r="Q105" s="59" t="s">
        <v>635</v>
      </c>
    </row>
    <row r="106" spans="17:17" x14ac:dyDescent="0.25">
      <c r="Q106" s="59" t="s">
        <v>636</v>
      </c>
    </row>
    <row r="107" spans="17:17" x14ac:dyDescent="0.25">
      <c r="Q107" s="59" t="s">
        <v>637</v>
      </c>
    </row>
    <row r="108" spans="17:17" x14ac:dyDescent="0.25">
      <c r="Q108" s="59" t="s">
        <v>638</v>
      </c>
    </row>
    <row r="109" spans="17:17" x14ac:dyDescent="0.25">
      <c r="Q109" s="59" t="s">
        <v>639</v>
      </c>
    </row>
    <row r="110" spans="17:17" x14ac:dyDescent="0.25">
      <c r="Q110" s="59" t="s">
        <v>640</v>
      </c>
    </row>
    <row r="111" spans="17:17" x14ac:dyDescent="0.25">
      <c r="Q111" s="59" t="s">
        <v>641</v>
      </c>
    </row>
    <row r="112" spans="17:17" x14ac:dyDescent="0.25">
      <c r="Q112" s="59" t="s">
        <v>642</v>
      </c>
    </row>
    <row r="113" spans="17:17" x14ac:dyDescent="0.25">
      <c r="Q113" s="59" t="s">
        <v>643</v>
      </c>
    </row>
    <row r="114" spans="17:17" x14ac:dyDescent="0.25">
      <c r="Q114" s="59" t="s">
        <v>644</v>
      </c>
    </row>
    <row r="115" spans="17:17" x14ac:dyDescent="0.25">
      <c r="Q115" s="59" t="s">
        <v>645</v>
      </c>
    </row>
    <row r="116" spans="17:17" x14ac:dyDescent="0.25">
      <c r="Q116" s="59" t="s">
        <v>646</v>
      </c>
    </row>
    <row r="117" spans="17:17" x14ac:dyDescent="0.25">
      <c r="Q117" s="59" t="s">
        <v>647</v>
      </c>
    </row>
    <row r="118" spans="17:17" x14ac:dyDescent="0.25">
      <c r="Q118" s="59" t="s">
        <v>648</v>
      </c>
    </row>
    <row r="119" spans="17:17" x14ac:dyDescent="0.25">
      <c r="Q119" s="59" t="s">
        <v>649</v>
      </c>
    </row>
    <row r="120" spans="17:17" x14ac:dyDescent="0.25">
      <c r="Q120" s="59" t="s">
        <v>650</v>
      </c>
    </row>
    <row r="121" spans="17:17" x14ac:dyDescent="0.25">
      <c r="Q121" s="59" t="s">
        <v>651</v>
      </c>
    </row>
    <row r="122" spans="17:17" x14ac:dyDescent="0.25">
      <c r="Q122" s="59" t="s">
        <v>652</v>
      </c>
    </row>
    <row r="123" spans="17:17" x14ac:dyDescent="0.25">
      <c r="Q123" s="59" t="s">
        <v>653</v>
      </c>
    </row>
    <row r="124" spans="17:17" x14ac:dyDescent="0.25">
      <c r="Q124" s="59" t="s">
        <v>654</v>
      </c>
    </row>
    <row r="125" spans="17:17" x14ac:dyDescent="0.25">
      <c r="Q125" s="59" t="s">
        <v>655</v>
      </c>
    </row>
    <row r="126" spans="17:17" x14ac:dyDescent="0.25">
      <c r="Q126" s="59" t="s">
        <v>656</v>
      </c>
    </row>
    <row r="127" spans="17:17" x14ac:dyDescent="0.25">
      <c r="Q127" s="59" t="s">
        <v>657</v>
      </c>
    </row>
    <row r="128" spans="17:17" x14ac:dyDescent="0.25">
      <c r="Q128" s="59" t="s">
        <v>658</v>
      </c>
    </row>
    <row r="129" spans="17:17" x14ac:dyDescent="0.25">
      <c r="Q129" s="59" t="s">
        <v>659</v>
      </c>
    </row>
    <row r="130" spans="17:17" x14ac:dyDescent="0.25">
      <c r="Q130" s="59" t="s">
        <v>660</v>
      </c>
    </row>
    <row r="131" spans="17:17" x14ac:dyDescent="0.25">
      <c r="Q131" s="59" t="s">
        <v>661</v>
      </c>
    </row>
    <row r="132" spans="17:17" x14ac:dyDescent="0.25">
      <c r="Q132" s="59" t="s">
        <v>662</v>
      </c>
    </row>
    <row r="133" spans="17:17" x14ac:dyDescent="0.25">
      <c r="Q133" s="59" t="s">
        <v>663</v>
      </c>
    </row>
    <row r="134" spans="17:17" x14ac:dyDescent="0.25">
      <c r="Q134" s="59" t="s">
        <v>664</v>
      </c>
    </row>
    <row r="135" spans="17:17" x14ac:dyDescent="0.25">
      <c r="Q135" s="59" t="s">
        <v>665</v>
      </c>
    </row>
    <row r="136" spans="17:17" x14ac:dyDescent="0.25">
      <c r="Q136" s="59" t="s">
        <v>666</v>
      </c>
    </row>
    <row r="137" spans="17:17" x14ac:dyDescent="0.25">
      <c r="Q137" s="59" t="s">
        <v>667</v>
      </c>
    </row>
    <row r="138" spans="17:17" x14ac:dyDescent="0.25">
      <c r="Q138" s="59" t="s">
        <v>668</v>
      </c>
    </row>
    <row r="139" spans="17:17" x14ac:dyDescent="0.25">
      <c r="Q139" s="59" t="s">
        <v>669</v>
      </c>
    </row>
    <row r="140" spans="17:17" x14ac:dyDescent="0.25">
      <c r="Q140" s="59" t="s">
        <v>670</v>
      </c>
    </row>
    <row r="141" spans="17:17" x14ac:dyDescent="0.25">
      <c r="Q141" s="59" t="s">
        <v>671</v>
      </c>
    </row>
    <row r="142" spans="17:17" x14ac:dyDescent="0.25">
      <c r="Q142" s="59" t="s">
        <v>672</v>
      </c>
    </row>
    <row r="143" spans="17:17" x14ac:dyDescent="0.25">
      <c r="Q143" s="59" t="s">
        <v>673</v>
      </c>
    </row>
    <row r="144" spans="17:17" x14ac:dyDescent="0.25">
      <c r="Q144" s="59" t="s">
        <v>674</v>
      </c>
    </row>
    <row r="145" spans="17:17" x14ac:dyDescent="0.25">
      <c r="Q145" s="59" t="s">
        <v>675</v>
      </c>
    </row>
    <row r="146" spans="17:17" x14ac:dyDescent="0.25">
      <c r="Q146" s="59" t="s">
        <v>676</v>
      </c>
    </row>
    <row r="147" spans="17:17" x14ac:dyDescent="0.25">
      <c r="Q147" s="59" t="s">
        <v>677</v>
      </c>
    </row>
    <row r="148" spans="17:17" x14ac:dyDescent="0.25">
      <c r="Q148" s="59" t="s">
        <v>678</v>
      </c>
    </row>
    <row r="149" spans="17:17" x14ac:dyDescent="0.25">
      <c r="Q149" s="59" t="s">
        <v>679</v>
      </c>
    </row>
    <row r="150" spans="17:17" x14ac:dyDescent="0.25">
      <c r="Q150" s="59" t="s">
        <v>680</v>
      </c>
    </row>
    <row r="151" spans="17:17" x14ac:dyDescent="0.25">
      <c r="Q151" s="59" t="s">
        <v>681</v>
      </c>
    </row>
    <row r="152" spans="17:17" x14ac:dyDescent="0.25">
      <c r="Q152" s="59" t="s">
        <v>682</v>
      </c>
    </row>
    <row r="153" spans="17:17" x14ac:dyDescent="0.25">
      <c r="Q153" s="59" t="s">
        <v>683</v>
      </c>
    </row>
    <row r="154" spans="17:17" x14ac:dyDescent="0.25">
      <c r="Q154" s="59" t="s">
        <v>684</v>
      </c>
    </row>
    <row r="155" spans="17:17" x14ac:dyDescent="0.25">
      <c r="Q155" s="59" t="s">
        <v>685</v>
      </c>
    </row>
    <row r="156" spans="17:17" x14ac:dyDescent="0.25">
      <c r="Q156" s="59" t="s">
        <v>686</v>
      </c>
    </row>
    <row r="157" spans="17:17" x14ac:dyDescent="0.25">
      <c r="Q157" s="59" t="s">
        <v>687</v>
      </c>
    </row>
    <row r="158" spans="17:17" x14ac:dyDescent="0.25">
      <c r="Q158" s="59" t="s">
        <v>688</v>
      </c>
    </row>
    <row r="159" spans="17:17" x14ac:dyDescent="0.25">
      <c r="Q159" s="59" t="s">
        <v>689</v>
      </c>
    </row>
    <row r="160" spans="17:17" x14ac:dyDescent="0.25">
      <c r="Q160" s="59" t="s">
        <v>690</v>
      </c>
    </row>
    <row r="161" spans="17:17" x14ac:dyDescent="0.25">
      <c r="Q161" s="59" t="s">
        <v>691</v>
      </c>
    </row>
    <row r="162" spans="17:17" x14ac:dyDescent="0.25">
      <c r="Q162" s="59" t="s">
        <v>692</v>
      </c>
    </row>
    <row r="163" spans="17:17" x14ac:dyDescent="0.25">
      <c r="Q163" s="59" t="s">
        <v>693</v>
      </c>
    </row>
    <row r="164" spans="17:17" x14ac:dyDescent="0.25">
      <c r="Q164" s="59" t="s">
        <v>694</v>
      </c>
    </row>
    <row r="165" spans="17:17" x14ac:dyDescent="0.25">
      <c r="Q165" s="59" t="s">
        <v>695</v>
      </c>
    </row>
    <row r="166" spans="17:17" x14ac:dyDescent="0.25">
      <c r="Q166" s="59" t="s">
        <v>696</v>
      </c>
    </row>
    <row r="167" spans="17:17" x14ac:dyDescent="0.25">
      <c r="Q167" s="59" t="s">
        <v>697</v>
      </c>
    </row>
    <row r="168" spans="17:17" x14ac:dyDescent="0.25">
      <c r="Q168" s="59" t="s">
        <v>698</v>
      </c>
    </row>
    <row r="169" spans="17:17" x14ac:dyDescent="0.25">
      <c r="Q169" s="59" t="s">
        <v>699</v>
      </c>
    </row>
    <row r="170" spans="17:17" x14ac:dyDescent="0.25">
      <c r="Q170" s="59" t="s">
        <v>700</v>
      </c>
    </row>
    <row r="171" spans="17:17" x14ac:dyDescent="0.25">
      <c r="Q171" s="59" t="s">
        <v>701</v>
      </c>
    </row>
    <row r="172" spans="17:17" x14ac:dyDescent="0.25">
      <c r="Q172" s="59" t="s">
        <v>702</v>
      </c>
    </row>
  </sheetData>
  <sheetProtection algorithmName="SHA-512" hashValue="3n8uoigpJNwAwrsUS9FjS8hfRdlms5AGlqSSWW1eRq1ppwsfivr54MNDquLDIrwB0Ma4qvC/ELpftDyFlw1/bw==" saltValue="iPj+GLXnjQuvBC3TCEylFA==" spinCount="100000" sheet="1" objects="1" scenarios="1"/>
  <mergeCells count="6">
    <mergeCell ref="G7:I7"/>
    <mergeCell ref="C57:N62"/>
    <mergeCell ref="C29:N34"/>
    <mergeCell ref="C39:N44"/>
    <mergeCell ref="C48:N53"/>
    <mergeCell ref="C19:N24"/>
  </mergeCells>
  <dataValidations count="2">
    <dataValidation type="list" allowBlank="1" showInputMessage="1" showErrorMessage="1" sqref="G9 G11" xr:uid="{CCE1E623-B4DB-4EB2-999C-869A564981CD}">
      <formula1>"TRUE,FALSE"</formula1>
    </dataValidation>
    <dataValidation type="list" allowBlank="1" showInputMessage="1" showErrorMessage="1" sqref="G7:I7" xr:uid="{05F5C61D-6874-41D1-8079-D64C3C25C2AF}">
      <formula1>$Q$2:$Q$172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5C57-B8F3-4B26-8A67-53EE56BE4242}">
  <dimension ref="A1:E281"/>
  <sheetViews>
    <sheetView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F28" sqref="F28"/>
    </sheetView>
  </sheetViews>
  <sheetFormatPr defaultRowHeight="15" x14ac:dyDescent="0.25"/>
  <cols>
    <col min="1" max="1" width="6.140625" customWidth="1"/>
    <col min="2" max="2" width="24.5703125" style="63" customWidth="1"/>
    <col min="3" max="3" width="48.85546875" style="20" customWidth="1"/>
    <col min="4" max="4" width="14.42578125" style="20" bestFit="1" customWidth="1"/>
    <col min="5" max="5" width="13.28515625" style="20" customWidth="1"/>
  </cols>
  <sheetData>
    <row r="1" spans="1:5" ht="21" x14ac:dyDescent="0.35">
      <c r="A1" s="17" t="s">
        <v>96</v>
      </c>
    </row>
    <row r="3" spans="1:5" ht="16.5" x14ac:dyDescent="0.25">
      <c r="B3" s="64" t="s">
        <v>722</v>
      </c>
      <c r="C3" s="62" t="s">
        <v>723</v>
      </c>
      <c r="D3" s="20" t="s">
        <v>97</v>
      </c>
      <c r="E3" s="62" t="s">
        <v>724</v>
      </c>
    </row>
    <row r="4" spans="1:5" ht="16.5" x14ac:dyDescent="0.25">
      <c r="B4" s="65" t="s">
        <v>725</v>
      </c>
      <c r="C4" s="60" t="s">
        <v>726</v>
      </c>
      <c r="D4" s="20" t="s">
        <v>98</v>
      </c>
      <c r="E4" s="20" t="s">
        <v>99</v>
      </c>
    </row>
    <row r="5" spans="1:5" ht="16.5" x14ac:dyDescent="0.25">
      <c r="B5" s="65" t="s">
        <v>727</v>
      </c>
      <c r="C5" s="60" t="s">
        <v>728</v>
      </c>
      <c r="D5" s="20" t="s">
        <v>100</v>
      </c>
      <c r="E5" s="20" t="s">
        <v>101</v>
      </c>
    </row>
    <row r="6" spans="1:5" x14ac:dyDescent="0.25">
      <c r="B6" s="65" t="s">
        <v>729</v>
      </c>
      <c r="C6" s="20" t="s">
        <v>102</v>
      </c>
      <c r="D6" s="61" t="s">
        <v>98</v>
      </c>
      <c r="E6" s="20" t="s">
        <v>103</v>
      </c>
    </row>
    <row r="7" spans="1:5" x14ac:dyDescent="0.25">
      <c r="B7" s="65" t="s">
        <v>730</v>
      </c>
      <c r="C7" s="20" t="s">
        <v>104</v>
      </c>
      <c r="D7" s="61" t="s">
        <v>98</v>
      </c>
      <c r="E7" s="20" t="s">
        <v>105</v>
      </c>
    </row>
    <row r="8" spans="1:5" ht="16.5" x14ac:dyDescent="0.25">
      <c r="B8" s="65" t="s">
        <v>731</v>
      </c>
      <c r="C8" s="60" t="s">
        <v>732</v>
      </c>
      <c r="D8" s="20" t="s">
        <v>106</v>
      </c>
      <c r="E8" s="20" t="s">
        <v>107</v>
      </c>
    </row>
    <row r="9" spans="1:5" x14ac:dyDescent="0.25">
      <c r="B9" s="65" t="s">
        <v>733</v>
      </c>
      <c r="C9" s="20" t="s">
        <v>108</v>
      </c>
      <c r="D9" s="61" t="s">
        <v>98</v>
      </c>
      <c r="E9" s="20" t="s">
        <v>109</v>
      </c>
    </row>
    <row r="10" spans="1:5" x14ac:dyDescent="0.25">
      <c r="B10" s="65" t="s">
        <v>734</v>
      </c>
      <c r="C10" s="20" t="s">
        <v>110</v>
      </c>
      <c r="D10" s="61" t="s">
        <v>98</v>
      </c>
      <c r="E10" s="20" t="s">
        <v>111</v>
      </c>
    </row>
    <row r="11" spans="1:5" ht="16.5" x14ac:dyDescent="0.25">
      <c r="B11" s="65" t="s">
        <v>735</v>
      </c>
      <c r="C11" s="60" t="s">
        <v>736</v>
      </c>
      <c r="D11" s="20" t="s">
        <v>112</v>
      </c>
      <c r="E11" s="20" t="s">
        <v>113</v>
      </c>
    </row>
    <row r="12" spans="1:5" ht="16.5" x14ac:dyDescent="0.25">
      <c r="B12" s="65" t="s">
        <v>737</v>
      </c>
      <c r="C12" s="60" t="s">
        <v>738</v>
      </c>
      <c r="D12" s="20" t="s">
        <v>114</v>
      </c>
      <c r="E12" s="20" t="s">
        <v>115</v>
      </c>
    </row>
    <row r="13" spans="1:5" ht="16.5" x14ac:dyDescent="0.25">
      <c r="B13" s="65" t="s">
        <v>739</v>
      </c>
      <c r="C13" s="60" t="s">
        <v>740</v>
      </c>
      <c r="D13" s="61" t="s">
        <v>98</v>
      </c>
      <c r="E13" s="20" t="s">
        <v>116</v>
      </c>
    </row>
    <row r="14" spans="1:5" x14ac:dyDescent="0.25">
      <c r="B14" s="65" t="s">
        <v>741</v>
      </c>
      <c r="C14" s="20" t="s">
        <v>117</v>
      </c>
      <c r="D14" s="61" t="s">
        <v>98</v>
      </c>
      <c r="E14" s="20" t="s">
        <v>118</v>
      </c>
    </row>
    <row r="15" spans="1:5" x14ac:dyDescent="0.25">
      <c r="B15" s="65" t="s">
        <v>742</v>
      </c>
      <c r="C15" s="20" t="s">
        <v>119</v>
      </c>
      <c r="D15" s="61" t="s">
        <v>98</v>
      </c>
      <c r="E15" s="20" t="s">
        <v>120</v>
      </c>
    </row>
    <row r="16" spans="1:5" ht="16.5" x14ac:dyDescent="0.25">
      <c r="B16" s="65" t="s">
        <v>743</v>
      </c>
      <c r="C16" s="60" t="s">
        <v>744</v>
      </c>
      <c r="D16" s="20" t="s">
        <v>121</v>
      </c>
      <c r="E16" s="20" t="s">
        <v>122</v>
      </c>
    </row>
    <row r="17" spans="2:5" ht="16.5" x14ac:dyDescent="0.25">
      <c r="B17" s="65" t="s">
        <v>745</v>
      </c>
      <c r="C17" s="60" t="s">
        <v>746</v>
      </c>
      <c r="D17" s="61" t="s">
        <v>98</v>
      </c>
      <c r="E17" s="20" t="s">
        <v>123</v>
      </c>
    </row>
    <row r="18" spans="2:5" x14ac:dyDescent="0.25">
      <c r="B18" s="65" t="s">
        <v>747</v>
      </c>
      <c r="C18" s="20" t="s">
        <v>124</v>
      </c>
      <c r="D18" s="61" t="s">
        <v>98</v>
      </c>
      <c r="E18" s="20" t="s">
        <v>125</v>
      </c>
    </row>
    <row r="19" spans="2:5" x14ac:dyDescent="0.25">
      <c r="B19" s="65" t="s">
        <v>748</v>
      </c>
      <c r="C19" s="20" t="s">
        <v>126</v>
      </c>
      <c r="D19" s="61" t="s">
        <v>98</v>
      </c>
      <c r="E19" s="20" t="s">
        <v>127</v>
      </c>
    </row>
    <row r="20" spans="2:5" x14ac:dyDescent="0.25">
      <c r="B20" s="65" t="s">
        <v>749</v>
      </c>
      <c r="C20" s="20" t="s">
        <v>128</v>
      </c>
      <c r="D20" s="61" t="s">
        <v>98</v>
      </c>
      <c r="E20" s="20" t="s">
        <v>129</v>
      </c>
    </row>
    <row r="21" spans="2:5" x14ac:dyDescent="0.25">
      <c r="B21" s="65" t="s">
        <v>750</v>
      </c>
      <c r="C21" s="20" t="s">
        <v>130</v>
      </c>
      <c r="D21" s="61" t="s">
        <v>98</v>
      </c>
      <c r="E21" s="20" t="s">
        <v>131</v>
      </c>
    </row>
    <row r="22" spans="2:5" x14ac:dyDescent="0.25">
      <c r="B22" s="65" t="s">
        <v>751</v>
      </c>
      <c r="C22" s="20" t="s">
        <v>132</v>
      </c>
      <c r="D22" s="61" t="s">
        <v>98</v>
      </c>
      <c r="E22" s="20" t="s">
        <v>133</v>
      </c>
    </row>
    <row r="23" spans="2:5" ht="16.5" x14ac:dyDescent="0.25">
      <c r="B23" s="65" t="s">
        <v>752</v>
      </c>
      <c r="C23" s="60" t="s">
        <v>753</v>
      </c>
      <c r="D23" s="61" t="s">
        <v>98</v>
      </c>
      <c r="E23" s="20" t="s">
        <v>134</v>
      </c>
    </row>
    <row r="24" spans="2:5" x14ac:dyDescent="0.25">
      <c r="B24" s="65" t="s">
        <v>754</v>
      </c>
      <c r="C24" s="20" t="s">
        <v>135</v>
      </c>
      <c r="D24" s="61" t="s">
        <v>98</v>
      </c>
      <c r="E24" s="20" t="s">
        <v>136</v>
      </c>
    </row>
    <row r="25" spans="2:5" x14ac:dyDescent="0.25">
      <c r="B25" s="65" t="s">
        <v>755</v>
      </c>
      <c r="C25" s="20" t="s">
        <v>137</v>
      </c>
      <c r="D25" s="61" t="s">
        <v>98</v>
      </c>
      <c r="E25" s="20" t="s">
        <v>138</v>
      </c>
    </row>
    <row r="26" spans="2:5" ht="16.5" x14ac:dyDescent="0.25">
      <c r="B26" s="65" t="s">
        <v>756</v>
      </c>
      <c r="C26" s="60" t="s">
        <v>757</v>
      </c>
      <c r="D26" s="61" t="s">
        <v>98</v>
      </c>
      <c r="E26" s="20" t="s">
        <v>139</v>
      </c>
    </row>
    <row r="27" spans="2:5" x14ac:dyDescent="0.25">
      <c r="B27" s="65" t="s">
        <v>758</v>
      </c>
      <c r="C27" s="20" t="s">
        <v>140</v>
      </c>
      <c r="D27" s="61" t="s">
        <v>98</v>
      </c>
      <c r="E27" s="20" t="s">
        <v>141</v>
      </c>
    </row>
    <row r="28" spans="2:5" ht="16.5" x14ac:dyDescent="0.25">
      <c r="B28" s="65" t="s">
        <v>759</v>
      </c>
      <c r="C28" s="60" t="s">
        <v>760</v>
      </c>
      <c r="D28" s="20" t="s">
        <v>112</v>
      </c>
      <c r="E28" s="20" t="s">
        <v>142</v>
      </c>
    </row>
    <row r="29" spans="2:5" x14ac:dyDescent="0.25">
      <c r="B29" s="65" t="s">
        <v>761</v>
      </c>
      <c r="C29" s="20" t="s">
        <v>143</v>
      </c>
      <c r="D29" s="61" t="s">
        <v>98</v>
      </c>
      <c r="E29" s="20" t="s">
        <v>144</v>
      </c>
    </row>
    <row r="30" spans="2:5" ht="30" x14ac:dyDescent="0.25">
      <c r="B30" s="65" t="s">
        <v>762</v>
      </c>
      <c r="C30" s="20" t="s">
        <v>145</v>
      </c>
      <c r="D30" s="61" t="s">
        <v>98</v>
      </c>
      <c r="E30" s="20" t="s">
        <v>146</v>
      </c>
    </row>
    <row r="31" spans="2:5" ht="16.5" x14ac:dyDescent="0.25">
      <c r="B31" s="65" t="s">
        <v>763</v>
      </c>
      <c r="C31" s="60" t="s">
        <v>764</v>
      </c>
      <c r="D31" s="20" t="s">
        <v>121</v>
      </c>
      <c r="E31" s="20" t="s">
        <v>147</v>
      </c>
    </row>
    <row r="32" spans="2:5" x14ac:dyDescent="0.25">
      <c r="B32" s="65" t="s">
        <v>765</v>
      </c>
      <c r="C32" s="60"/>
    </row>
    <row r="33" spans="2:5" x14ac:dyDescent="0.25">
      <c r="B33" s="65" t="s">
        <v>766</v>
      </c>
      <c r="C33" s="60"/>
    </row>
    <row r="34" spans="2:5" ht="30" x14ac:dyDescent="0.25">
      <c r="B34" s="65" t="s">
        <v>767</v>
      </c>
      <c r="C34" s="60" t="s">
        <v>768</v>
      </c>
      <c r="D34" s="61" t="s">
        <v>98</v>
      </c>
      <c r="E34" s="20" t="s">
        <v>148</v>
      </c>
    </row>
    <row r="35" spans="2:5" x14ac:dyDescent="0.25">
      <c r="B35" s="65" t="s">
        <v>769</v>
      </c>
      <c r="C35" s="20" t="s">
        <v>149</v>
      </c>
      <c r="D35" s="61" t="s">
        <v>98</v>
      </c>
      <c r="E35" s="20" t="s">
        <v>150</v>
      </c>
    </row>
    <row r="36" spans="2:5" ht="16.5" x14ac:dyDescent="0.25">
      <c r="B36" s="65" t="s">
        <v>770</v>
      </c>
      <c r="C36" s="60" t="s">
        <v>771</v>
      </c>
      <c r="D36" s="20" t="s">
        <v>151</v>
      </c>
      <c r="E36" s="20" t="s">
        <v>152</v>
      </c>
    </row>
    <row r="37" spans="2:5" x14ac:dyDescent="0.25">
      <c r="B37" s="65" t="s">
        <v>772</v>
      </c>
      <c r="C37" s="20" t="s">
        <v>153</v>
      </c>
      <c r="D37" s="61" t="s">
        <v>98</v>
      </c>
      <c r="E37" s="20" t="s">
        <v>154</v>
      </c>
    </row>
    <row r="38" spans="2:5" ht="30" x14ac:dyDescent="0.25">
      <c r="B38" s="65" t="s">
        <v>773</v>
      </c>
      <c r="C38" s="60" t="s">
        <v>774</v>
      </c>
      <c r="D38" s="20" t="s">
        <v>112</v>
      </c>
      <c r="E38" s="20" t="s">
        <v>155</v>
      </c>
    </row>
    <row r="39" spans="2:5" ht="45" x14ac:dyDescent="0.25">
      <c r="B39" s="65" t="s">
        <v>775</v>
      </c>
      <c r="C39" s="60"/>
      <c r="D39" s="60"/>
      <c r="E39" s="60"/>
    </row>
    <row r="40" spans="2:5" ht="16.5" x14ac:dyDescent="0.25">
      <c r="B40" s="65" t="s">
        <v>776</v>
      </c>
      <c r="C40" s="60" t="s">
        <v>777</v>
      </c>
      <c r="D40" s="61" t="s">
        <v>98</v>
      </c>
      <c r="E40" s="20" t="s">
        <v>156</v>
      </c>
    </row>
    <row r="41" spans="2:5" x14ac:dyDescent="0.25">
      <c r="B41" s="65" t="s">
        <v>778</v>
      </c>
      <c r="C41" s="20" t="s">
        <v>157</v>
      </c>
      <c r="D41" s="61" t="s">
        <v>98</v>
      </c>
      <c r="E41" s="20" t="s">
        <v>158</v>
      </c>
    </row>
    <row r="42" spans="2:5" ht="16.5" x14ac:dyDescent="0.25">
      <c r="B42" s="65" t="s">
        <v>779</v>
      </c>
      <c r="C42" s="60" t="s">
        <v>780</v>
      </c>
      <c r="D42" s="61" t="s">
        <v>98</v>
      </c>
      <c r="E42" s="20" t="s">
        <v>159</v>
      </c>
    </row>
    <row r="43" spans="2:5" ht="30" x14ac:dyDescent="0.25">
      <c r="B43" s="65" t="s">
        <v>781</v>
      </c>
      <c r="C43" s="60"/>
      <c r="D43" s="60"/>
      <c r="E43" s="60"/>
    </row>
    <row r="44" spans="2:5" x14ac:dyDescent="0.25">
      <c r="B44" s="65" t="s">
        <v>782</v>
      </c>
      <c r="C44" s="20" t="s">
        <v>160</v>
      </c>
      <c r="D44" s="61" t="s">
        <v>98</v>
      </c>
      <c r="E44" s="20" t="s">
        <v>161</v>
      </c>
    </row>
    <row r="45" spans="2:5" ht="16.5" x14ac:dyDescent="0.25">
      <c r="B45" s="65" t="s">
        <v>783</v>
      </c>
      <c r="C45" s="20" t="s">
        <v>162</v>
      </c>
      <c r="D45" s="61" t="s">
        <v>98</v>
      </c>
      <c r="E45" s="20" t="s">
        <v>163</v>
      </c>
    </row>
    <row r="46" spans="2:5" x14ac:dyDescent="0.25">
      <c r="B46" s="65" t="s">
        <v>784</v>
      </c>
      <c r="C46" s="20" t="s">
        <v>164</v>
      </c>
      <c r="D46" s="61" t="s">
        <v>98</v>
      </c>
      <c r="E46" s="20" t="s">
        <v>165</v>
      </c>
    </row>
    <row r="47" spans="2:5" x14ac:dyDescent="0.25">
      <c r="B47" s="65" t="s">
        <v>785</v>
      </c>
      <c r="C47" s="20" t="s">
        <v>166</v>
      </c>
      <c r="D47" s="61" t="s">
        <v>98</v>
      </c>
      <c r="E47" s="20" t="s">
        <v>167</v>
      </c>
    </row>
    <row r="48" spans="2:5" ht="16.5" x14ac:dyDescent="0.25">
      <c r="B48" s="65" t="s">
        <v>786</v>
      </c>
      <c r="C48" s="60" t="s">
        <v>787</v>
      </c>
      <c r="D48" s="61" t="s">
        <v>98</v>
      </c>
      <c r="E48" s="20" t="s">
        <v>168</v>
      </c>
    </row>
    <row r="49" spans="2:5" ht="30" x14ac:dyDescent="0.25">
      <c r="B49" s="65" t="s">
        <v>788</v>
      </c>
      <c r="C49" s="60"/>
      <c r="D49" s="60"/>
      <c r="E49" s="60"/>
    </row>
    <row r="50" spans="2:5" ht="60" x14ac:dyDescent="0.25">
      <c r="B50" s="65" t="s">
        <v>789</v>
      </c>
      <c r="C50" s="60"/>
      <c r="D50" s="60"/>
      <c r="E50" s="60"/>
    </row>
    <row r="51" spans="2:5" ht="16.5" x14ac:dyDescent="0.25">
      <c r="B51" s="65" t="s">
        <v>790</v>
      </c>
      <c r="C51" s="60" t="s">
        <v>791</v>
      </c>
      <c r="D51" s="20" t="s">
        <v>112</v>
      </c>
      <c r="E51" s="20" t="s">
        <v>169</v>
      </c>
    </row>
    <row r="52" spans="2:5" ht="30" x14ac:dyDescent="0.25">
      <c r="B52" s="65" t="s">
        <v>792</v>
      </c>
      <c r="C52" s="20" t="s">
        <v>170</v>
      </c>
      <c r="D52" s="61" t="s">
        <v>98</v>
      </c>
      <c r="E52" s="20" t="s">
        <v>171</v>
      </c>
    </row>
    <row r="53" spans="2:5" x14ac:dyDescent="0.25">
      <c r="B53" s="65" t="s">
        <v>793</v>
      </c>
      <c r="C53" s="20" t="s">
        <v>172</v>
      </c>
      <c r="D53" s="61" t="s">
        <v>98</v>
      </c>
      <c r="E53" s="20" t="s">
        <v>173</v>
      </c>
    </row>
    <row r="54" spans="2:5" x14ac:dyDescent="0.25">
      <c r="B54" s="65" t="s">
        <v>794</v>
      </c>
      <c r="C54" s="20" t="s">
        <v>174</v>
      </c>
      <c r="D54" s="61" t="s">
        <v>98</v>
      </c>
      <c r="E54" s="20" t="s">
        <v>175</v>
      </c>
    </row>
    <row r="55" spans="2:5" x14ac:dyDescent="0.25">
      <c r="B55" s="65" t="s">
        <v>795</v>
      </c>
      <c r="C55" s="20" t="s">
        <v>176</v>
      </c>
      <c r="D55" s="61" t="s">
        <v>98</v>
      </c>
      <c r="E55" s="20" t="s">
        <v>177</v>
      </c>
    </row>
    <row r="56" spans="2:5" ht="45" x14ac:dyDescent="0.25">
      <c r="B56" s="65" t="s">
        <v>796</v>
      </c>
      <c r="C56" s="60"/>
      <c r="D56" s="60"/>
      <c r="E56" s="60"/>
    </row>
    <row r="57" spans="2:5" ht="16.5" x14ac:dyDescent="0.25">
      <c r="B57" s="65" t="s">
        <v>797</v>
      </c>
      <c r="C57" s="60" t="s">
        <v>798</v>
      </c>
      <c r="D57" s="20" t="s">
        <v>178</v>
      </c>
      <c r="E57" s="20" t="s">
        <v>179</v>
      </c>
    </row>
    <row r="58" spans="2:5" ht="30" x14ac:dyDescent="0.25">
      <c r="B58" s="65" t="s">
        <v>799</v>
      </c>
      <c r="C58" s="60" t="s">
        <v>800</v>
      </c>
      <c r="D58" s="20" t="s">
        <v>178</v>
      </c>
      <c r="E58" s="20" t="s">
        <v>180</v>
      </c>
    </row>
    <row r="59" spans="2:5" x14ac:dyDescent="0.25">
      <c r="B59" s="65" t="s">
        <v>801</v>
      </c>
      <c r="C59" s="20" t="s">
        <v>181</v>
      </c>
      <c r="D59" s="61" t="s">
        <v>98</v>
      </c>
      <c r="E59" s="20" t="s">
        <v>182</v>
      </c>
    </row>
    <row r="60" spans="2:5" x14ac:dyDescent="0.25">
      <c r="B60" s="65" t="s">
        <v>802</v>
      </c>
      <c r="C60" s="20" t="s">
        <v>183</v>
      </c>
      <c r="D60" s="61" t="s">
        <v>98</v>
      </c>
      <c r="E60" s="20" t="s">
        <v>184</v>
      </c>
    </row>
    <row r="61" spans="2:5" ht="45" x14ac:dyDescent="0.25">
      <c r="B61" s="65" t="s">
        <v>803</v>
      </c>
      <c r="C61" s="20" t="s">
        <v>185</v>
      </c>
      <c r="D61" s="61" t="s">
        <v>98</v>
      </c>
      <c r="E61" s="20" t="s">
        <v>186</v>
      </c>
    </row>
    <row r="62" spans="2:5" ht="16.5" x14ac:dyDescent="0.25">
      <c r="B62" s="65" t="s">
        <v>804</v>
      </c>
      <c r="C62" s="20" t="s">
        <v>187</v>
      </c>
      <c r="D62" s="61" t="s">
        <v>98</v>
      </c>
      <c r="E62" s="20" t="s">
        <v>188</v>
      </c>
    </row>
    <row r="63" spans="2:5" ht="16.5" x14ac:dyDescent="0.25">
      <c r="B63" s="65" t="s">
        <v>805</v>
      </c>
      <c r="C63" s="60" t="s">
        <v>806</v>
      </c>
      <c r="D63" s="20" t="s">
        <v>189</v>
      </c>
      <c r="E63" s="20" t="s">
        <v>190</v>
      </c>
    </row>
    <row r="64" spans="2:5" x14ac:dyDescent="0.25">
      <c r="B64" s="65" t="s">
        <v>807</v>
      </c>
      <c r="C64" s="20" t="s">
        <v>191</v>
      </c>
      <c r="D64" s="61" t="s">
        <v>98</v>
      </c>
      <c r="E64" s="20" t="s">
        <v>192</v>
      </c>
    </row>
    <row r="65" spans="2:5" ht="16.5" x14ac:dyDescent="0.25">
      <c r="B65" s="65" t="s">
        <v>808</v>
      </c>
      <c r="C65" s="20" t="s">
        <v>193</v>
      </c>
      <c r="D65" s="61" t="s">
        <v>98</v>
      </c>
      <c r="E65" s="20" t="s">
        <v>194</v>
      </c>
    </row>
    <row r="66" spans="2:5" x14ac:dyDescent="0.25">
      <c r="B66" s="65" t="s">
        <v>809</v>
      </c>
      <c r="C66" s="20" t="s">
        <v>195</v>
      </c>
      <c r="D66" s="61" t="s">
        <v>98</v>
      </c>
      <c r="E66" s="20" t="s">
        <v>196</v>
      </c>
    </row>
    <row r="67" spans="2:5" x14ac:dyDescent="0.25">
      <c r="B67" s="65" t="s">
        <v>810</v>
      </c>
      <c r="C67" s="20" t="s">
        <v>197</v>
      </c>
      <c r="D67" s="61" t="s">
        <v>98</v>
      </c>
      <c r="E67" s="20" t="s">
        <v>198</v>
      </c>
    </row>
    <row r="68" spans="2:5" ht="16.5" x14ac:dyDescent="0.25">
      <c r="B68" s="65" t="s">
        <v>811</v>
      </c>
      <c r="C68" s="60" t="s">
        <v>812</v>
      </c>
      <c r="D68" s="20" t="s">
        <v>121</v>
      </c>
      <c r="E68" s="20" t="s">
        <v>199</v>
      </c>
    </row>
    <row r="69" spans="2:5" x14ac:dyDescent="0.25">
      <c r="B69" s="65" t="s">
        <v>813</v>
      </c>
      <c r="C69" s="20" t="s">
        <v>200</v>
      </c>
      <c r="D69" s="61" t="s">
        <v>98</v>
      </c>
      <c r="E69" s="20" t="s">
        <v>201</v>
      </c>
    </row>
    <row r="70" spans="2:5" ht="16.5" x14ac:dyDescent="0.25">
      <c r="B70" s="65" t="s">
        <v>814</v>
      </c>
      <c r="C70" s="20" t="s">
        <v>202</v>
      </c>
      <c r="D70" s="61" t="s">
        <v>98</v>
      </c>
      <c r="E70" s="20" t="s">
        <v>203</v>
      </c>
    </row>
    <row r="71" spans="2:5" ht="75" x14ac:dyDescent="0.25">
      <c r="B71" s="65" t="s">
        <v>815</v>
      </c>
      <c r="C71" s="60"/>
      <c r="D71" s="60"/>
      <c r="E71" s="60"/>
    </row>
    <row r="72" spans="2:5" ht="75" x14ac:dyDescent="0.25">
      <c r="B72" s="65" t="s">
        <v>816</v>
      </c>
      <c r="C72" s="60"/>
      <c r="D72" s="60"/>
      <c r="E72" s="60"/>
    </row>
    <row r="73" spans="2:5" x14ac:dyDescent="0.25">
      <c r="B73" s="65" t="s">
        <v>817</v>
      </c>
      <c r="C73" s="20" t="s">
        <v>204</v>
      </c>
      <c r="D73" s="61" t="s">
        <v>98</v>
      </c>
      <c r="E73" s="20" t="s">
        <v>205</v>
      </c>
    </row>
    <row r="74" spans="2:5" x14ac:dyDescent="0.25">
      <c r="B74" s="65" t="s">
        <v>818</v>
      </c>
      <c r="C74" s="20" t="s">
        <v>206</v>
      </c>
      <c r="D74" s="61" t="s">
        <v>98</v>
      </c>
      <c r="E74" s="20" t="s">
        <v>207</v>
      </c>
    </row>
    <row r="75" spans="2:5" x14ac:dyDescent="0.25">
      <c r="B75" s="65" t="s">
        <v>819</v>
      </c>
      <c r="C75" s="20" t="s">
        <v>208</v>
      </c>
      <c r="D75" s="61" t="s">
        <v>98</v>
      </c>
      <c r="E75" s="20" t="s">
        <v>209</v>
      </c>
    </row>
    <row r="76" spans="2:5" ht="30" x14ac:dyDescent="0.25">
      <c r="B76" s="65" t="s">
        <v>820</v>
      </c>
      <c r="C76" s="20" t="s">
        <v>210</v>
      </c>
      <c r="D76" s="61" t="s">
        <v>98</v>
      </c>
      <c r="E76" s="20" t="s">
        <v>211</v>
      </c>
    </row>
    <row r="77" spans="2:5" ht="30" x14ac:dyDescent="0.25">
      <c r="B77" s="65" t="s">
        <v>821</v>
      </c>
      <c r="C77" s="60"/>
      <c r="D77" s="60"/>
      <c r="E77" s="60"/>
    </row>
    <row r="78" spans="2:5" x14ac:dyDescent="0.25">
      <c r="B78" s="65" t="s">
        <v>822</v>
      </c>
      <c r="C78" s="20" t="s">
        <v>212</v>
      </c>
      <c r="D78" s="61" t="s">
        <v>98</v>
      </c>
      <c r="E78" s="20" t="s">
        <v>213</v>
      </c>
    </row>
    <row r="79" spans="2:5" x14ac:dyDescent="0.25">
      <c r="B79" s="65" t="s">
        <v>823</v>
      </c>
      <c r="C79" s="20" t="s">
        <v>214</v>
      </c>
      <c r="D79" s="61" t="s">
        <v>98</v>
      </c>
      <c r="E79" s="20" t="s">
        <v>215</v>
      </c>
    </row>
    <row r="80" spans="2:5" x14ac:dyDescent="0.25">
      <c r="B80" s="65" t="s">
        <v>824</v>
      </c>
      <c r="C80" s="20" t="s">
        <v>216</v>
      </c>
      <c r="D80" s="61" t="s">
        <v>98</v>
      </c>
      <c r="E80" s="20" t="s">
        <v>217</v>
      </c>
    </row>
    <row r="81" spans="2:5" x14ac:dyDescent="0.25">
      <c r="B81" s="65" t="s">
        <v>825</v>
      </c>
      <c r="C81" s="20" t="s">
        <v>218</v>
      </c>
      <c r="D81" s="61" t="s">
        <v>98</v>
      </c>
      <c r="E81" s="20" t="s">
        <v>219</v>
      </c>
    </row>
    <row r="82" spans="2:5" x14ac:dyDescent="0.25">
      <c r="B82" s="65" t="s">
        <v>826</v>
      </c>
      <c r="C82" s="20" t="s">
        <v>220</v>
      </c>
      <c r="D82" s="61" t="s">
        <v>98</v>
      </c>
      <c r="E82" s="20" t="s">
        <v>221</v>
      </c>
    </row>
    <row r="83" spans="2:5" x14ac:dyDescent="0.25">
      <c r="B83" s="65" t="s">
        <v>827</v>
      </c>
      <c r="C83" s="20" t="s">
        <v>222</v>
      </c>
      <c r="D83" s="61" t="s">
        <v>98</v>
      </c>
      <c r="E83" s="20" t="s">
        <v>223</v>
      </c>
    </row>
    <row r="84" spans="2:5" ht="16.5" x14ac:dyDescent="0.25">
      <c r="B84" s="65" t="s">
        <v>828</v>
      </c>
      <c r="C84" s="20" t="s">
        <v>224</v>
      </c>
      <c r="D84" s="61" t="s">
        <v>98</v>
      </c>
      <c r="E84" s="20" t="s">
        <v>225</v>
      </c>
    </row>
    <row r="85" spans="2:5" x14ac:dyDescent="0.25">
      <c r="B85" s="65" t="s">
        <v>829</v>
      </c>
      <c r="C85" s="20" t="s">
        <v>226</v>
      </c>
      <c r="D85" s="61" t="s">
        <v>98</v>
      </c>
      <c r="E85" s="20" t="s">
        <v>227</v>
      </c>
    </row>
    <row r="86" spans="2:5" ht="31.5" x14ac:dyDescent="0.25">
      <c r="B86" s="65" t="s">
        <v>830</v>
      </c>
      <c r="C86" s="60" t="s">
        <v>831</v>
      </c>
      <c r="D86" s="20" t="s">
        <v>112</v>
      </c>
      <c r="E86" s="20" t="s">
        <v>228</v>
      </c>
    </row>
    <row r="87" spans="2:5" ht="16.5" x14ac:dyDescent="0.25">
      <c r="B87" s="65" t="s">
        <v>832</v>
      </c>
      <c r="C87" s="60" t="s">
        <v>833</v>
      </c>
      <c r="D87" s="20" t="s">
        <v>229</v>
      </c>
      <c r="E87" s="20" t="s">
        <v>230</v>
      </c>
    </row>
    <row r="88" spans="2:5" x14ac:dyDescent="0.25">
      <c r="B88" s="65" t="s">
        <v>834</v>
      </c>
      <c r="C88" s="20" t="s">
        <v>231</v>
      </c>
      <c r="D88" s="61" t="s">
        <v>98</v>
      </c>
      <c r="E88" s="20" t="s">
        <v>232</v>
      </c>
    </row>
    <row r="89" spans="2:5" x14ac:dyDescent="0.25">
      <c r="B89" s="65" t="s">
        <v>835</v>
      </c>
      <c r="C89" s="20" t="s">
        <v>233</v>
      </c>
      <c r="D89" s="61" t="s">
        <v>98</v>
      </c>
      <c r="E89" s="20" t="s">
        <v>234</v>
      </c>
    </row>
    <row r="90" spans="2:5" ht="16.5" x14ac:dyDescent="0.25">
      <c r="B90" s="65" t="s">
        <v>836</v>
      </c>
      <c r="C90" s="20" t="s">
        <v>235</v>
      </c>
      <c r="D90" s="61" t="s">
        <v>98</v>
      </c>
      <c r="E90" s="20" t="s">
        <v>236</v>
      </c>
    </row>
    <row r="91" spans="2:5" ht="16.5" x14ac:dyDescent="0.25">
      <c r="B91" s="65" t="s">
        <v>837</v>
      </c>
      <c r="C91" s="60" t="s">
        <v>838</v>
      </c>
      <c r="D91" s="20" t="s">
        <v>237</v>
      </c>
      <c r="E91" s="20" t="s">
        <v>238</v>
      </c>
    </row>
    <row r="92" spans="2:5" ht="16.5" x14ac:dyDescent="0.25">
      <c r="B92" s="65" t="s">
        <v>839</v>
      </c>
      <c r="C92" s="60" t="s">
        <v>840</v>
      </c>
      <c r="D92" s="20" t="s">
        <v>237</v>
      </c>
      <c r="E92" s="20" t="s">
        <v>239</v>
      </c>
    </row>
    <row r="93" spans="2:5" ht="31.5" x14ac:dyDescent="0.25">
      <c r="B93" s="65" t="s">
        <v>841</v>
      </c>
      <c r="C93" s="60" t="s">
        <v>842</v>
      </c>
      <c r="D93" s="20" t="s">
        <v>237</v>
      </c>
      <c r="E93" s="20" t="s">
        <v>240</v>
      </c>
    </row>
    <row r="94" spans="2:5" x14ac:dyDescent="0.25">
      <c r="B94" s="65" t="s">
        <v>843</v>
      </c>
      <c r="C94" s="20" t="s">
        <v>241</v>
      </c>
      <c r="D94" s="61" t="s">
        <v>98</v>
      </c>
      <c r="E94" s="20" t="s">
        <v>242</v>
      </c>
    </row>
    <row r="95" spans="2:5" x14ac:dyDescent="0.25">
      <c r="B95" s="65" t="s">
        <v>844</v>
      </c>
      <c r="C95" s="20" t="s">
        <v>243</v>
      </c>
      <c r="D95" s="61" t="s">
        <v>98</v>
      </c>
      <c r="E95" s="20" t="s">
        <v>244</v>
      </c>
    </row>
    <row r="96" spans="2:5" ht="16.5" x14ac:dyDescent="0.25">
      <c r="B96" s="65" t="s">
        <v>845</v>
      </c>
      <c r="C96" s="60" t="s">
        <v>846</v>
      </c>
      <c r="D96" s="61" t="s">
        <v>98</v>
      </c>
      <c r="E96" s="20" t="s">
        <v>245</v>
      </c>
    </row>
    <row r="97" spans="2:5" x14ac:dyDescent="0.25">
      <c r="B97" s="65" t="s">
        <v>847</v>
      </c>
      <c r="C97" s="20" t="s">
        <v>246</v>
      </c>
      <c r="D97" s="61" t="s">
        <v>98</v>
      </c>
      <c r="E97" s="20" t="s">
        <v>247</v>
      </c>
    </row>
    <row r="98" spans="2:5" x14ac:dyDescent="0.25">
      <c r="B98" s="65" t="s">
        <v>848</v>
      </c>
      <c r="C98" s="20" t="s">
        <v>248</v>
      </c>
      <c r="D98" s="61" t="s">
        <v>98</v>
      </c>
      <c r="E98" s="20" t="s">
        <v>249</v>
      </c>
    </row>
    <row r="99" spans="2:5" ht="16.5" x14ac:dyDescent="0.25">
      <c r="B99" s="65" t="s">
        <v>849</v>
      </c>
      <c r="C99" s="60" t="s">
        <v>850</v>
      </c>
      <c r="D99" s="20" t="s">
        <v>112</v>
      </c>
      <c r="E99" s="20" t="s">
        <v>250</v>
      </c>
    </row>
    <row r="100" spans="2:5" ht="45" x14ac:dyDescent="0.25">
      <c r="B100" s="65" t="s">
        <v>851</v>
      </c>
      <c r="C100" s="60"/>
      <c r="D100" s="60"/>
      <c r="E100" s="60"/>
    </row>
    <row r="101" spans="2:5" x14ac:dyDescent="0.25">
      <c r="B101" s="65" t="s">
        <v>852</v>
      </c>
      <c r="C101" s="20" t="s">
        <v>251</v>
      </c>
      <c r="D101" s="61" t="s">
        <v>98</v>
      </c>
      <c r="E101" s="20" t="s">
        <v>252</v>
      </c>
    </row>
    <row r="102" spans="2:5" ht="16.5" x14ac:dyDescent="0.25">
      <c r="B102" s="65" t="s">
        <v>853</v>
      </c>
      <c r="C102" s="60" t="s">
        <v>854</v>
      </c>
      <c r="D102" s="20" t="s">
        <v>229</v>
      </c>
      <c r="E102" s="20" t="s">
        <v>253</v>
      </c>
    </row>
    <row r="103" spans="2:5" ht="16.5" x14ac:dyDescent="0.25">
      <c r="B103" s="65" t="s">
        <v>855</v>
      </c>
      <c r="C103" s="60" t="s">
        <v>856</v>
      </c>
      <c r="D103" s="61" t="s">
        <v>98</v>
      </c>
      <c r="E103" s="20" t="s">
        <v>254</v>
      </c>
    </row>
    <row r="104" spans="2:5" ht="16.5" x14ac:dyDescent="0.25">
      <c r="B104" s="65" t="s">
        <v>857</v>
      </c>
      <c r="C104" s="60" t="s">
        <v>858</v>
      </c>
      <c r="D104" s="20" t="s">
        <v>237</v>
      </c>
      <c r="E104" s="20" t="s">
        <v>255</v>
      </c>
    </row>
    <row r="105" spans="2:5" ht="16.5" x14ac:dyDescent="0.25">
      <c r="B105" s="65" t="s">
        <v>859</v>
      </c>
      <c r="C105" s="60" t="s">
        <v>860</v>
      </c>
      <c r="D105" s="20" t="s">
        <v>106</v>
      </c>
      <c r="E105" s="20" t="s">
        <v>256</v>
      </c>
    </row>
    <row r="106" spans="2:5" x14ac:dyDescent="0.25">
      <c r="B106" s="65" t="s">
        <v>861</v>
      </c>
      <c r="C106" s="20" t="s">
        <v>257</v>
      </c>
      <c r="D106" s="61" t="s">
        <v>98</v>
      </c>
      <c r="E106" s="20" t="s">
        <v>258</v>
      </c>
    </row>
    <row r="107" spans="2:5" ht="16.5" x14ac:dyDescent="0.25">
      <c r="B107" s="65" t="s">
        <v>862</v>
      </c>
      <c r="C107" s="60" t="s">
        <v>863</v>
      </c>
      <c r="D107" s="20" t="s">
        <v>259</v>
      </c>
      <c r="E107" s="20" t="s">
        <v>260</v>
      </c>
    </row>
    <row r="108" spans="2:5" x14ac:dyDescent="0.25">
      <c r="B108" s="65" t="s">
        <v>864</v>
      </c>
      <c r="C108" s="20" t="s">
        <v>261</v>
      </c>
      <c r="D108" s="61" t="s">
        <v>98</v>
      </c>
      <c r="E108" s="20" t="s">
        <v>262</v>
      </c>
    </row>
    <row r="109" spans="2:5" x14ac:dyDescent="0.25">
      <c r="B109" s="65" t="s">
        <v>865</v>
      </c>
      <c r="C109" s="20" t="s">
        <v>263</v>
      </c>
      <c r="D109" s="61" t="s">
        <v>98</v>
      </c>
      <c r="E109" s="20" t="s">
        <v>264</v>
      </c>
    </row>
    <row r="110" spans="2:5" x14ac:dyDescent="0.25">
      <c r="B110" s="65" t="s">
        <v>866</v>
      </c>
      <c r="C110" s="20" t="s">
        <v>265</v>
      </c>
      <c r="D110" s="61" t="s">
        <v>98</v>
      </c>
      <c r="E110" s="20" t="s">
        <v>266</v>
      </c>
    </row>
    <row r="111" spans="2:5" x14ac:dyDescent="0.25">
      <c r="B111" s="65" t="s">
        <v>867</v>
      </c>
      <c r="C111" s="20" t="s">
        <v>267</v>
      </c>
      <c r="D111" s="61" t="s">
        <v>98</v>
      </c>
      <c r="E111" s="20" t="s">
        <v>268</v>
      </c>
    </row>
    <row r="112" spans="2:5" ht="30" x14ac:dyDescent="0.25">
      <c r="B112" s="65" t="s">
        <v>868</v>
      </c>
      <c r="C112" s="60" t="s">
        <v>869</v>
      </c>
      <c r="D112" s="20" t="s">
        <v>178</v>
      </c>
      <c r="E112" s="20" t="s">
        <v>269</v>
      </c>
    </row>
    <row r="113" spans="2:5" ht="16.5" x14ac:dyDescent="0.25">
      <c r="B113" s="65" t="s">
        <v>870</v>
      </c>
      <c r="C113" s="60" t="s">
        <v>871</v>
      </c>
      <c r="D113" s="61" t="s">
        <v>270</v>
      </c>
      <c r="E113" s="20" t="s">
        <v>271</v>
      </c>
    </row>
    <row r="114" spans="2:5" x14ac:dyDescent="0.25">
      <c r="B114" s="65" t="s">
        <v>872</v>
      </c>
      <c r="C114" s="20" t="s">
        <v>272</v>
      </c>
      <c r="D114" s="61" t="s">
        <v>98</v>
      </c>
      <c r="E114" s="20" t="s">
        <v>273</v>
      </c>
    </row>
    <row r="115" spans="2:5" ht="31.5" x14ac:dyDescent="0.25">
      <c r="B115" s="65" t="s">
        <v>873</v>
      </c>
      <c r="C115" s="60" t="s">
        <v>874</v>
      </c>
      <c r="D115" s="20" t="s">
        <v>274</v>
      </c>
      <c r="E115" s="20" t="s">
        <v>275</v>
      </c>
    </row>
    <row r="116" spans="2:5" ht="16.5" x14ac:dyDescent="0.25">
      <c r="B116" s="65" t="s">
        <v>875</v>
      </c>
      <c r="C116" s="60" t="s">
        <v>876</v>
      </c>
      <c r="D116" s="61" t="s">
        <v>98</v>
      </c>
      <c r="E116" s="20" t="s">
        <v>276</v>
      </c>
    </row>
    <row r="117" spans="2:5" ht="16.5" x14ac:dyDescent="0.25">
      <c r="B117" s="65" t="s">
        <v>877</v>
      </c>
      <c r="C117" s="60" t="s">
        <v>878</v>
      </c>
      <c r="D117" s="61" t="s">
        <v>98</v>
      </c>
      <c r="E117" s="20" t="s">
        <v>277</v>
      </c>
    </row>
    <row r="118" spans="2:5" x14ac:dyDescent="0.25">
      <c r="B118" s="65" t="s">
        <v>879</v>
      </c>
      <c r="C118" s="20" t="s">
        <v>278</v>
      </c>
      <c r="D118" s="61" t="s">
        <v>98</v>
      </c>
      <c r="E118" s="20" t="s">
        <v>279</v>
      </c>
    </row>
    <row r="119" spans="2:5" x14ac:dyDescent="0.25">
      <c r="B119" s="65" t="s">
        <v>880</v>
      </c>
      <c r="C119" s="20" t="s">
        <v>280</v>
      </c>
      <c r="D119" s="61" t="s">
        <v>98</v>
      </c>
      <c r="E119" s="20" t="s">
        <v>281</v>
      </c>
    </row>
    <row r="120" spans="2:5" ht="31.5" x14ac:dyDescent="0.25">
      <c r="B120" s="65" t="s">
        <v>881</v>
      </c>
      <c r="C120" s="20" t="s">
        <v>282</v>
      </c>
      <c r="D120" s="61" t="s">
        <v>98</v>
      </c>
      <c r="E120" s="20" t="s">
        <v>283</v>
      </c>
    </row>
    <row r="121" spans="2:5" x14ac:dyDescent="0.25">
      <c r="B121" s="65" t="s">
        <v>882</v>
      </c>
      <c r="C121" s="20" t="s">
        <v>284</v>
      </c>
      <c r="D121" s="61" t="s">
        <v>98</v>
      </c>
      <c r="E121" s="20" t="s">
        <v>285</v>
      </c>
    </row>
    <row r="122" spans="2:5" ht="16.5" x14ac:dyDescent="0.25">
      <c r="B122" s="65" t="s">
        <v>883</v>
      </c>
      <c r="C122" s="60" t="s">
        <v>884</v>
      </c>
      <c r="D122" s="61" t="s">
        <v>98</v>
      </c>
      <c r="E122" s="20" t="s">
        <v>286</v>
      </c>
    </row>
    <row r="123" spans="2:5" ht="16.5" x14ac:dyDescent="0.25">
      <c r="B123" s="65" t="s">
        <v>885</v>
      </c>
      <c r="C123" s="60" t="s">
        <v>886</v>
      </c>
      <c r="D123" s="20" t="s">
        <v>259</v>
      </c>
      <c r="E123" s="20" t="s">
        <v>287</v>
      </c>
    </row>
    <row r="124" spans="2:5" x14ac:dyDescent="0.25">
      <c r="B124" s="65" t="s">
        <v>887</v>
      </c>
      <c r="C124" s="20" t="s">
        <v>288</v>
      </c>
      <c r="D124" s="61" t="s">
        <v>98</v>
      </c>
      <c r="E124" s="20" t="s">
        <v>289</v>
      </c>
    </row>
    <row r="125" spans="2:5" x14ac:dyDescent="0.25">
      <c r="B125" s="65" t="s">
        <v>888</v>
      </c>
      <c r="C125" s="20" t="s">
        <v>290</v>
      </c>
      <c r="D125" s="61" t="s">
        <v>98</v>
      </c>
      <c r="E125" s="20" t="s">
        <v>291</v>
      </c>
    </row>
    <row r="126" spans="2:5" ht="30" x14ac:dyDescent="0.25">
      <c r="B126" s="65" t="s">
        <v>889</v>
      </c>
      <c r="C126" s="60"/>
      <c r="D126" s="60"/>
      <c r="E126" s="60"/>
    </row>
    <row r="127" spans="2:5" ht="16.5" x14ac:dyDescent="0.25">
      <c r="B127" s="65" t="s">
        <v>890</v>
      </c>
      <c r="C127" s="60" t="s">
        <v>891</v>
      </c>
      <c r="D127" s="61" t="s">
        <v>98</v>
      </c>
      <c r="E127" s="20" t="s">
        <v>292</v>
      </c>
    </row>
    <row r="128" spans="2:5" ht="45" x14ac:dyDescent="0.25">
      <c r="B128" s="65" t="s">
        <v>892</v>
      </c>
      <c r="C128" s="60"/>
      <c r="D128" s="60"/>
      <c r="E128" s="60"/>
    </row>
    <row r="129" spans="2:5" ht="16.5" x14ac:dyDescent="0.25">
      <c r="B129" s="65" t="s">
        <v>893</v>
      </c>
      <c r="C129" s="60" t="s">
        <v>894</v>
      </c>
      <c r="D129" s="61" t="s">
        <v>98</v>
      </c>
      <c r="E129" s="20" t="s">
        <v>293</v>
      </c>
    </row>
    <row r="130" spans="2:5" ht="16.5" x14ac:dyDescent="0.25">
      <c r="B130" s="65" t="s">
        <v>895</v>
      </c>
      <c r="C130" s="60" t="s">
        <v>896</v>
      </c>
      <c r="D130" s="20" t="s">
        <v>259</v>
      </c>
      <c r="E130" s="20" t="s">
        <v>294</v>
      </c>
    </row>
    <row r="131" spans="2:5" x14ac:dyDescent="0.25">
      <c r="B131" s="65" t="s">
        <v>897</v>
      </c>
      <c r="C131" s="20" t="s">
        <v>295</v>
      </c>
      <c r="D131" s="61" t="s">
        <v>98</v>
      </c>
      <c r="E131" s="20" t="s">
        <v>296</v>
      </c>
    </row>
    <row r="132" spans="2:5" x14ac:dyDescent="0.25">
      <c r="B132" s="65" t="s">
        <v>898</v>
      </c>
      <c r="C132" s="20" t="s">
        <v>297</v>
      </c>
      <c r="D132" s="61" t="s">
        <v>98</v>
      </c>
      <c r="E132" s="20" t="s">
        <v>298</v>
      </c>
    </row>
    <row r="133" spans="2:5" x14ac:dyDescent="0.25">
      <c r="B133" s="65" t="s">
        <v>899</v>
      </c>
      <c r="C133" s="20" t="s">
        <v>299</v>
      </c>
      <c r="D133" s="61" t="s">
        <v>98</v>
      </c>
      <c r="E133" s="20" t="s">
        <v>300</v>
      </c>
    </row>
    <row r="134" spans="2:5" x14ac:dyDescent="0.25">
      <c r="B134" s="65" t="s">
        <v>900</v>
      </c>
      <c r="C134" s="20" t="s">
        <v>301</v>
      </c>
      <c r="D134" s="61" t="s">
        <v>98</v>
      </c>
      <c r="E134" s="20" t="s">
        <v>302</v>
      </c>
    </row>
    <row r="135" spans="2:5" ht="46.5" x14ac:dyDescent="0.25">
      <c r="B135" s="65" t="s">
        <v>901</v>
      </c>
      <c r="C135" s="20" t="s">
        <v>303</v>
      </c>
      <c r="D135" s="61" t="s">
        <v>98</v>
      </c>
      <c r="E135" s="20" t="s">
        <v>304</v>
      </c>
    </row>
    <row r="136" spans="2:5" ht="31.5" x14ac:dyDescent="0.25">
      <c r="B136" s="65" t="s">
        <v>902</v>
      </c>
      <c r="C136" s="20" t="s">
        <v>305</v>
      </c>
      <c r="D136" s="61" t="s">
        <v>98</v>
      </c>
      <c r="E136" s="20" t="s">
        <v>306</v>
      </c>
    </row>
    <row r="137" spans="2:5" x14ac:dyDescent="0.25">
      <c r="B137" s="65" t="s">
        <v>903</v>
      </c>
      <c r="C137" s="20" t="s">
        <v>307</v>
      </c>
      <c r="D137" s="61" t="s">
        <v>98</v>
      </c>
      <c r="E137" s="20" t="s">
        <v>308</v>
      </c>
    </row>
    <row r="138" spans="2:5" x14ac:dyDescent="0.25">
      <c r="B138" s="65" t="s">
        <v>904</v>
      </c>
      <c r="C138" s="20" t="s">
        <v>309</v>
      </c>
      <c r="D138" s="61" t="s">
        <v>98</v>
      </c>
      <c r="E138" s="20" t="s">
        <v>310</v>
      </c>
    </row>
    <row r="139" spans="2:5" ht="46.5" x14ac:dyDescent="0.25">
      <c r="B139" s="65" t="s">
        <v>905</v>
      </c>
      <c r="C139" s="20" t="s">
        <v>311</v>
      </c>
      <c r="D139" s="61" t="s">
        <v>98</v>
      </c>
      <c r="E139" s="20" t="s">
        <v>312</v>
      </c>
    </row>
    <row r="140" spans="2:5" x14ac:dyDescent="0.25">
      <c r="B140" s="65" t="s">
        <v>906</v>
      </c>
      <c r="C140" s="20" t="s">
        <v>313</v>
      </c>
      <c r="D140" s="61" t="s">
        <v>98</v>
      </c>
      <c r="E140" s="20" t="s">
        <v>314</v>
      </c>
    </row>
    <row r="141" spans="2:5" x14ac:dyDescent="0.25">
      <c r="B141" s="65" t="s">
        <v>907</v>
      </c>
      <c r="C141" s="20" t="s">
        <v>315</v>
      </c>
      <c r="D141" s="61" t="s">
        <v>98</v>
      </c>
      <c r="E141" s="20" t="s">
        <v>316</v>
      </c>
    </row>
    <row r="142" spans="2:5" x14ac:dyDescent="0.25">
      <c r="B142" s="65" t="s">
        <v>908</v>
      </c>
      <c r="C142" s="20" t="s">
        <v>317</v>
      </c>
      <c r="D142" s="61" t="s">
        <v>98</v>
      </c>
      <c r="E142" s="20" t="s">
        <v>318</v>
      </c>
    </row>
    <row r="143" spans="2:5" x14ac:dyDescent="0.25">
      <c r="B143" s="65" t="s">
        <v>909</v>
      </c>
      <c r="C143" s="20" t="s">
        <v>319</v>
      </c>
      <c r="D143" s="61" t="s">
        <v>98</v>
      </c>
      <c r="E143" s="20" t="s">
        <v>320</v>
      </c>
    </row>
    <row r="144" spans="2:5" x14ac:dyDescent="0.25">
      <c r="B144" s="65" t="s">
        <v>910</v>
      </c>
      <c r="C144" s="20" t="s">
        <v>321</v>
      </c>
      <c r="D144" s="61" t="s">
        <v>98</v>
      </c>
      <c r="E144" s="20" t="s">
        <v>322</v>
      </c>
    </row>
    <row r="145" spans="2:5" x14ac:dyDescent="0.25">
      <c r="B145" s="65" t="s">
        <v>911</v>
      </c>
      <c r="C145" s="20" t="s">
        <v>323</v>
      </c>
      <c r="D145" s="61" t="s">
        <v>98</v>
      </c>
      <c r="E145" s="20" t="s">
        <v>324</v>
      </c>
    </row>
    <row r="146" spans="2:5" x14ac:dyDescent="0.25">
      <c r="B146" s="65" t="s">
        <v>912</v>
      </c>
      <c r="C146" s="20" t="s">
        <v>325</v>
      </c>
      <c r="D146" s="61" t="s">
        <v>98</v>
      </c>
      <c r="E146" s="20" t="s">
        <v>326</v>
      </c>
    </row>
    <row r="147" spans="2:5" x14ac:dyDescent="0.25">
      <c r="B147" s="65" t="s">
        <v>913</v>
      </c>
      <c r="C147" s="20" t="s">
        <v>327</v>
      </c>
      <c r="D147" s="61" t="s">
        <v>98</v>
      </c>
      <c r="E147" s="20" t="s">
        <v>328</v>
      </c>
    </row>
    <row r="148" spans="2:5" ht="16.5" x14ac:dyDescent="0.25">
      <c r="B148" s="65" t="s">
        <v>914</v>
      </c>
      <c r="C148" s="60" t="s">
        <v>915</v>
      </c>
      <c r="D148" s="20" t="s">
        <v>274</v>
      </c>
      <c r="E148" s="20" t="s">
        <v>329</v>
      </c>
    </row>
    <row r="149" spans="2:5" x14ac:dyDescent="0.25">
      <c r="B149" s="65" t="s">
        <v>916</v>
      </c>
      <c r="C149" s="20" t="s">
        <v>330</v>
      </c>
      <c r="D149" s="61" t="s">
        <v>98</v>
      </c>
      <c r="E149" s="20" t="s">
        <v>331</v>
      </c>
    </row>
    <row r="150" spans="2:5" x14ac:dyDescent="0.25">
      <c r="B150" s="65" t="s">
        <v>917</v>
      </c>
      <c r="C150" s="20" t="s">
        <v>332</v>
      </c>
      <c r="D150" s="61" t="s">
        <v>98</v>
      </c>
      <c r="E150" s="20" t="s">
        <v>333</v>
      </c>
    </row>
    <row r="151" spans="2:5" ht="16.5" x14ac:dyDescent="0.25">
      <c r="B151" s="65" t="s">
        <v>918</v>
      </c>
      <c r="C151" s="60" t="s">
        <v>919</v>
      </c>
      <c r="D151" s="61" t="s">
        <v>98</v>
      </c>
      <c r="E151" s="20" t="s">
        <v>334</v>
      </c>
    </row>
    <row r="152" spans="2:5" x14ac:dyDescent="0.25">
      <c r="B152" s="65" t="s">
        <v>920</v>
      </c>
      <c r="C152" s="20" t="s">
        <v>335</v>
      </c>
      <c r="D152" s="61" t="s">
        <v>98</v>
      </c>
      <c r="E152" s="20" t="s">
        <v>336</v>
      </c>
    </row>
    <row r="153" spans="2:5" x14ac:dyDescent="0.25">
      <c r="B153" s="65" t="s">
        <v>921</v>
      </c>
      <c r="C153" s="20" t="s">
        <v>337</v>
      </c>
      <c r="D153" s="61" t="s">
        <v>98</v>
      </c>
      <c r="E153" s="20" t="s">
        <v>338</v>
      </c>
    </row>
    <row r="154" spans="2:5" x14ac:dyDescent="0.25">
      <c r="B154" s="65" t="s">
        <v>922</v>
      </c>
      <c r="C154" s="20" t="s">
        <v>339</v>
      </c>
      <c r="D154" s="61" t="s">
        <v>98</v>
      </c>
      <c r="E154" s="20" t="s">
        <v>340</v>
      </c>
    </row>
    <row r="155" spans="2:5" ht="30" x14ac:dyDescent="0.25">
      <c r="B155" s="65" t="s">
        <v>923</v>
      </c>
      <c r="C155" s="20" t="s">
        <v>341</v>
      </c>
      <c r="D155" s="61" t="s">
        <v>98</v>
      </c>
      <c r="E155" s="20" t="s">
        <v>342</v>
      </c>
    </row>
    <row r="156" spans="2:5" ht="16.5" x14ac:dyDescent="0.25">
      <c r="B156" s="65" t="s">
        <v>924</v>
      </c>
      <c r="C156" s="60" t="s">
        <v>925</v>
      </c>
      <c r="D156" s="20" t="s">
        <v>237</v>
      </c>
      <c r="E156" s="20" t="s">
        <v>343</v>
      </c>
    </row>
    <row r="157" spans="2:5" x14ac:dyDescent="0.25">
      <c r="B157" s="65" t="s">
        <v>926</v>
      </c>
      <c r="C157" s="20" t="s">
        <v>344</v>
      </c>
      <c r="D157" s="61" t="s">
        <v>98</v>
      </c>
      <c r="E157" s="20" t="s">
        <v>345</v>
      </c>
    </row>
    <row r="158" spans="2:5" x14ac:dyDescent="0.25">
      <c r="B158" s="65" t="s">
        <v>927</v>
      </c>
      <c r="C158" s="20" t="s">
        <v>346</v>
      </c>
      <c r="D158" s="61" t="s">
        <v>98</v>
      </c>
      <c r="E158" s="20" t="s">
        <v>347</v>
      </c>
    </row>
    <row r="159" spans="2:5" ht="16.5" x14ac:dyDescent="0.25">
      <c r="B159" s="65" t="s">
        <v>928</v>
      </c>
      <c r="C159" s="60" t="s">
        <v>929</v>
      </c>
      <c r="D159" s="20" t="s">
        <v>237</v>
      </c>
      <c r="E159" s="20" t="s">
        <v>348</v>
      </c>
    </row>
    <row r="160" spans="2:5" x14ac:dyDescent="0.25">
      <c r="B160" s="65" t="s">
        <v>930</v>
      </c>
      <c r="C160" s="20" t="s">
        <v>349</v>
      </c>
      <c r="D160" s="61" t="s">
        <v>98</v>
      </c>
      <c r="E160" s="20" t="s">
        <v>350</v>
      </c>
    </row>
    <row r="161" spans="2:5" ht="30" x14ac:dyDescent="0.25">
      <c r="B161" s="65" t="s">
        <v>931</v>
      </c>
      <c r="C161" s="20" t="s">
        <v>351</v>
      </c>
      <c r="D161" s="61" t="s">
        <v>98</v>
      </c>
      <c r="E161" s="20" t="s">
        <v>352</v>
      </c>
    </row>
    <row r="162" spans="2:5" ht="30" x14ac:dyDescent="0.25">
      <c r="B162" s="65" t="s">
        <v>932</v>
      </c>
      <c r="C162" s="20" t="s">
        <v>353</v>
      </c>
      <c r="D162" s="61" t="s">
        <v>98</v>
      </c>
      <c r="E162" s="20" t="s">
        <v>354</v>
      </c>
    </row>
    <row r="163" spans="2:5" x14ac:dyDescent="0.25">
      <c r="B163" s="65" t="s">
        <v>933</v>
      </c>
      <c r="C163" s="20" t="s">
        <v>355</v>
      </c>
      <c r="D163" s="61" t="s">
        <v>98</v>
      </c>
      <c r="E163" s="20" t="s">
        <v>356</v>
      </c>
    </row>
    <row r="164" spans="2:5" ht="16.5" x14ac:dyDescent="0.25">
      <c r="B164" s="65" t="s">
        <v>934</v>
      </c>
      <c r="C164" s="60" t="s">
        <v>935</v>
      </c>
      <c r="D164" s="61" t="s">
        <v>98</v>
      </c>
      <c r="E164" s="20" t="s">
        <v>357</v>
      </c>
    </row>
    <row r="165" spans="2:5" ht="16.5" x14ac:dyDescent="0.25">
      <c r="B165" s="65" t="s">
        <v>936</v>
      </c>
      <c r="C165" s="60" t="s">
        <v>937</v>
      </c>
      <c r="D165" s="61" t="s">
        <v>98</v>
      </c>
      <c r="E165" s="20" t="s">
        <v>358</v>
      </c>
    </row>
    <row r="166" spans="2:5" ht="16.5" x14ac:dyDescent="0.25">
      <c r="B166" s="65" t="s">
        <v>938</v>
      </c>
      <c r="C166" s="60" t="s">
        <v>939</v>
      </c>
      <c r="D166" s="20" t="s">
        <v>112</v>
      </c>
      <c r="E166" s="20" t="s">
        <v>359</v>
      </c>
    </row>
    <row r="167" spans="2:5" x14ac:dyDescent="0.25">
      <c r="B167" s="65" t="s">
        <v>940</v>
      </c>
      <c r="C167" s="20" t="s">
        <v>360</v>
      </c>
      <c r="D167" s="61" t="s">
        <v>98</v>
      </c>
      <c r="E167" s="20" t="s">
        <v>361</v>
      </c>
    </row>
    <row r="168" spans="2:5" x14ac:dyDescent="0.25">
      <c r="B168" s="65" t="s">
        <v>941</v>
      </c>
      <c r="C168" s="20" t="s">
        <v>362</v>
      </c>
      <c r="D168" s="61" t="s">
        <v>98</v>
      </c>
      <c r="E168" s="20" t="s">
        <v>363</v>
      </c>
    </row>
    <row r="169" spans="2:5" ht="16.5" x14ac:dyDescent="0.25">
      <c r="B169" s="65" t="s">
        <v>942</v>
      </c>
      <c r="C169" s="60" t="s">
        <v>943</v>
      </c>
      <c r="D169" s="61" t="s">
        <v>98</v>
      </c>
      <c r="E169" s="20" t="s">
        <v>364</v>
      </c>
    </row>
    <row r="170" spans="2:5" x14ac:dyDescent="0.25">
      <c r="B170" s="65" t="s">
        <v>944</v>
      </c>
      <c r="C170" s="20" t="s">
        <v>365</v>
      </c>
      <c r="D170" s="61" t="s">
        <v>98</v>
      </c>
      <c r="E170" s="20" t="s">
        <v>366</v>
      </c>
    </row>
    <row r="171" spans="2:5" x14ac:dyDescent="0.25">
      <c r="B171" s="65" t="s">
        <v>945</v>
      </c>
      <c r="C171" s="20" t="s">
        <v>367</v>
      </c>
      <c r="D171" s="61" t="s">
        <v>98</v>
      </c>
      <c r="E171" s="20" t="s">
        <v>368</v>
      </c>
    </row>
    <row r="172" spans="2:5" ht="16.5" x14ac:dyDescent="0.25">
      <c r="B172" s="65" t="s">
        <v>946</v>
      </c>
      <c r="C172" s="60" t="s">
        <v>947</v>
      </c>
      <c r="D172" s="61" t="s">
        <v>98</v>
      </c>
      <c r="E172" s="20" t="s">
        <v>369</v>
      </c>
    </row>
    <row r="173" spans="2:5" ht="30" x14ac:dyDescent="0.25">
      <c r="B173" s="65" t="s">
        <v>948</v>
      </c>
      <c r="C173" s="20" t="s">
        <v>370</v>
      </c>
      <c r="D173" s="61" t="s">
        <v>98</v>
      </c>
      <c r="E173" s="20" t="s">
        <v>371</v>
      </c>
    </row>
    <row r="174" spans="2:5" ht="16.5" x14ac:dyDescent="0.25">
      <c r="B174" s="65" t="s">
        <v>949</v>
      </c>
      <c r="C174" s="60" t="s">
        <v>950</v>
      </c>
      <c r="D174" s="20" t="s">
        <v>237</v>
      </c>
      <c r="E174" s="20" t="s">
        <v>372</v>
      </c>
    </row>
    <row r="175" spans="2:5" ht="16.5" x14ac:dyDescent="0.25">
      <c r="B175" s="65" t="s">
        <v>951</v>
      </c>
      <c r="C175" s="60" t="s">
        <v>952</v>
      </c>
      <c r="D175" s="61" t="s">
        <v>98</v>
      </c>
      <c r="E175" s="20" t="s">
        <v>373</v>
      </c>
    </row>
    <row r="176" spans="2:5" x14ac:dyDescent="0.25">
      <c r="B176" s="65" t="s">
        <v>953</v>
      </c>
      <c r="C176" s="20" t="s">
        <v>374</v>
      </c>
      <c r="D176" s="61" t="s">
        <v>98</v>
      </c>
      <c r="E176" s="20" t="s">
        <v>375</v>
      </c>
    </row>
    <row r="177" spans="2:5" x14ac:dyDescent="0.25">
      <c r="B177" s="65" t="s">
        <v>954</v>
      </c>
      <c r="C177" s="20" t="s">
        <v>376</v>
      </c>
      <c r="D177" s="61" t="s">
        <v>98</v>
      </c>
      <c r="E177" s="20" t="s">
        <v>377</v>
      </c>
    </row>
    <row r="178" spans="2:5" x14ac:dyDescent="0.25">
      <c r="B178" s="65" t="s">
        <v>955</v>
      </c>
      <c r="C178" s="20" t="s">
        <v>378</v>
      </c>
      <c r="D178" s="61" t="s">
        <v>98</v>
      </c>
      <c r="E178" s="20" t="s">
        <v>379</v>
      </c>
    </row>
    <row r="179" spans="2:5" ht="16.5" x14ac:dyDescent="0.25">
      <c r="B179" s="65" t="s">
        <v>956</v>
      </c>
      <c r="C179" s="60" t="s">
        <v>957</v>
      </c>
      <c r="D179" s="20" t="s">
        <v>189</v>
      </c>
      <c r="E179" s="20" t="s">
        <v>380</v>
      </c>
    </row>
    <row r="180" spans="2:5" ht="16.5" x14ac:dyDescent="0.25">
      <c r="B180" s="65" t="s">
        <v>958</v>
      </c>
      <c r="C180" s="60" t="s">
        <v>959</v>
      </c>
      <c r="D180" s="20" t="s">
        <v>178</v>
      </c>
      <c r="E180" s="20" t="s">
        <v>381</v>
      </c>
    </row>
    <row r="181" spans="2:5" ht="60" x14ac:dyDescent="0.25">
      <c r="B181" s="65" t="s">
        <v>960</v>
      </c>
      <c r="C181" s="60"/>
      <c r="D181" s="60"/>
      <c r="E181" s="60"/>
    </row>
    <row r="182" spans="2:5" ht="30" x14ac:dyDescent="0.25">
      <c r="B182" s="65" t="s">
        <v>961</v>
      </c>
      <c r="C182" s="20" t="s">
        <v>382</v>
      </c>
      <c r="D182" s="20" t="s">
        <v>106</v>
      </c>
      <c r="E182" s="20" t="s">
        <v>383</v>
      </c>
    </row>
    <row r="183" spans="2:5" x14ac:dyDescent="0.25">
      <c r="B183" s="65" t="s">
        <v>962</v>
      </c>
      <c r="C183" s="20" t="s">
        <v>384</v>
      </c>
      <c r="D183" s="61" t="s">
        <v>98</v>
      </c>
      <c r="E183" s="20" t="s">
        <v>385</v>
      </c>
    </row>
    <row r="184" spans="2:5" ht="16.5" x14ac:dyDescent="0.25">
      <c r="B184" s="65" t="s">
        <v>963</v>
      </c>
      <c r="C184" s="60" t="s">
        <v>964</v>
      </c>
      <c r="D184" s="61" t="s">
        <v>98</v>
      </c>
      <c r="E184" s="20" t="s">
        <v>386</v>
      </c>
    </row>
    <row r="185" spans="2:5" x14ac:dyDescent="0.25">
      <c r="B185" s="65" t="s">
        <v>965</v>
      </c>
      <c r="C185" s="20" t="s">
        <v>387</v>
      </c>
      <c r="D185" s="61" t="s">
        <v>98</v>
      </c>
      <c r="E185" s="20" t="s">
        <v>388</v>
      </c>
    </row>
    <row r="186" spans="2:5" x14ac:dyDescent="0.25">
      <c r="B186" s="65" t="s">
        <v>966</v>
      </c>
      <c r="C186" s="20" t="s">
        <v>389</v>
      </c>
      <c r="D186" s="61" t="s">
        <v>98</v>
      </c>
      <c r="E186" s="20" t="s">
        <v>390</v>
      </c>
    </row>
    <row r="187" spans="2:5" x14ac:dyDescent="0.25">
      <c r="B187" s="65" t="s">
        <v>967</v>
      </c>
      <c r="C187" s="20" t="s">
        <v>391</v>
      </c>
      <c r="D187" s="61" t="s">
        <v>98</v>
      </c>
      <c r="E187" s="20" t="s">
        <v>392</v>
      </c>
    </row>
    <row r="188" spans="2:5" ht="16.5" x14ac:dyDescent="0.25">
      <c r="B188" s="65" t="s">
        <v>968</v>
      </c>
      <c r="C188" s="60" t="s">
        <v>969</v>
      </c>
      <c r="D188" s="61" t="s">
        <v>270</v>
      </c>
      <c r="E188" s="20" t="s">
        <v>393</v>
      </c>
    </row>
    <row r="189" spans="2:5" x14ac:dyDescent="0.25">
      <c r="B189" s="65" t="s">
        <v>970</v>
      </c>
      <c r="C189" s="20" t="s">
        <v>394</v>
      </c>
      <c r="D189" s="61" t="s">
        <v>98</v>
      </c>
      <c r="E189" s="20" t="s">
        <v>395</v>
      </c>
    </row>
    <row r="190" spans="2:5" x14ac:dyDescent="0.25">
      <c r="B190" s="65" t="s">
        <v>971</v>
      </c>
      <c r="C190" s="20" t="s">
        <v>396</v>
      </c>
      <c r="D190" s="61" t="s">
        <v>98</v>
      </c>
      <c r="E190" s="20" t="s">
        <v>397</v>
      </c>
    </row>
    <row r="191" spans="2:5" x14ac:dyDescent="0.25">
      <c r="B191" s="65" t="s">
        <v>972</v>
      </c>
      <c r="C191" s="20" t="s">
        <v>398</v>
      </c>
      <c r="D191" s="61" t="s">
        <v>98</v>
      </c>
      <c r="E191" s="20" t="s">
        <v>399</v>
      </c>
    </row>
    <row r="192" spans="2:5" ht="30" x14ac:dyDescent="0.25">
      <c r="B192" s="65" t="s">
        <v>973</v>
      </c>
      <c r="C192" s="60"/>
      <c r="D192" s="60"/>
      <c r="E192" s="60"/>
    </row>
    <row r="193" spans="2:5" x14ac:dyDescent="0.25">
      <c r="B193" s="65" t="s">
        <v>974</v>
      </c>
      <c r="C193" s="20" t="s">
        <v>400</v>
      </c>
      <c r="D193" s="61" t="s">
        <v>98</v>
      </c>
      <c r="E193" s="20" t="s">
        <v>401</v>
      </c>
    </row>
    <row r="194" spans="2:5" x14ac:dyDescent="0.25">
      <c r="B194" s="65" t="s">
        <v>975</v>
      </c>
      <c r="C194" s="20" t="s">
        <v>402</v>
      </c>
      <c r="D194" s="61" t="s">
        <v>98</v>
      </c>
      <c r="E194" s="20" t="s">
        <v>403</v>
      </c>
    </row>
    <row r="195" spans="2:5" ht="16.5" x14ac:dyDescent="0.25">
      <c r="B195" s="65" t="s">
        <v>976</v>
      </c>
      <c r="C195" s="60" t="s">
        <v>977</v>
      </c>
      <c r="D195" s="20" t="s">
        <v>112</v>
      </c>
      <c r="E195" s="20" t="s">
        <v>404</v>
      </c>
    </row>
    <row r="196" spans="2:5" x14ac:dyDescent="0.25">
      <c r="B196" s="65" t="s">
        <v>978</v>
      </c>
      <c r="C196" s="20" t="s">
        <v>405</v>
      </c>
      <c r="D196" s="61" t="s">
        <v>98</v>
      </c>
      <c r="E196" s="20" t="s">
        <v>406</v>
      </c>
    </row>
    <row r="197" spans="2:5" x14ac:dyDescent="0.25">
      <c r="B197" s="65" t="s">
        <v>979</v>
      </c>
      <c r="C197" s="20" t="s">
        <v>407</v>
      </c>
      <c r="D197" s="61" t="s">
        <v>98</v>
      </c>
      <c r="E197" s="20" t="s">
        <v>408</v>
      </c>
    </row>
    <row r="198" spans="2:5" ht="16.5" x14ac:dyDescent="0.25">
      <c r="B198" s="65" t="s">
        <v>980</v>
      </c>
      <c r="C198" s="60" t="s">
        <v>981</v>
      </c>
      <c r="D198" s="20" t="s">
        <v>106</v>
      </c>
      <c r="E198" s="20" t="s">
        <v>409</v>
      </c>
    </row>
    <row r="199" spans="2:5" x14ac:dyDescent="0.25">
      <c r="B199" s="65" t="s">
        <v>982</v>
      </c>
      <c r="C199" s="20" t="s">
        <v>410</v>
      </c>
      <c r="D199" s="61" t="s">
        <v>98</v>
      </c>
      <c r="E199" s="20" t="s">
        <v>411</v>
      </c>
    </row>
    <row r="200" spans="2:5" ht="45" x14ac:dyDescent="0.25">
      <c r="B200" s="65" t="s">
        <v>983</v>
      </c>
      <c r="C200" s="60"/>
      <c r="D200" s="60"/>
      <c r="E200" s="60"/>
    </row>
    <row r="201" spans="2:5" ht="45" x14ac:dyDescent="0.25">
      <c r="B201" s="65" t="s">
        <v>984</v>
      </c>
      <c r="C201" s="60"/>
      <c r="D201" s="60"/>
      <c r="E201" s="60"/>
    </row>
    <row r="202" spans="2:5" ht="45" x14ac:dyDescent="0.25">
      <c r="B202" s="65" t="s">
        <v>985</v>
      </c>
      <c r="C202" s="60"/>
      <c r="D202" s="60"/>
      <c r="E202" s="60"/>
    </row>
    <row r="203" spans="2:5" ht="16.5" x14ac:dyDescent="0.25">
      <c r="B203" s="65" t="s">
        <v>986</v>
      </c>
      <c r="C203" s="60" t="s">
        <v>987</v>
      </c>
      <c r="D203" s="20" t="s">
        <v>237</v>
      </c>
      <c r="E203" s="20" t="s">
        <v>412</v>
      </c>
    </row>
    <row r="204" spans="2:5" ht="16.5" x14ac:dyDescent="0.25">
      <c r="B204" s="65" t="s">
        <v>988</v>
      </c>
      <c r="C204" s="60" t="s">
        <v>989</v>
      </c>
      <c r="D204" s="61" t="s">
        <v>98</v>
      </c>
      <c r="E204" s="20" t="s">
        <v>413</v>
      </c>
    </row>
    <row r="205" spans="2:5" ht="31.5" x14ac:dyDescent="0.25">
      <c r="B205" s="65" t="s">
        <v>990</v>
      </c>
      <c r="C205" s="20" t="s">
        <v>414</v>
      </c>
      <c r="D205" s="61" t="s">
        <v>98</v>
      </c>
      <c r="E205" s="20" t="s">
        <v>415</v>
      </c>
    </row>
    <row r="206" spans="2:5" x14ac:dyDescent="0.25">
      <c r="B206" s="65" t="s">
        <v>991</v>
      </c>
      <c r="C206" s="20" t="s">
        <v>416</v>
      </c>
      <c r="D206" s="61" t="s">
        <v>98</v>
      </c>
      <c r="E206" s="20" t="s">
        <v>417</v>
      </c>
    </row>
    <row r="207" spans="2:5" ht="45" x14ac:dyDescent="0.25">
      <c r="B207" s="65" t="s">
        <v>992</v>
      </c>
      <c r="C207" s="60"/>
      <c r="D207" s="60"/>
      <c r="E207" s="60"/>
    </row>
    <row r="208" spans="2:5" ht="60" x14ac:dyDescent="0.25">
      <c r="B208" s="65" t="s">
        <v>993</v>
      </c>
      <c r="C208" s="60"/>
      <c r="D208" s="60"/>
      <c r="E208" s="60"/>
    </row>
    <row r="209" spans="2:5" ht="16.5" x14ac:dyDescent="0.25">
      <c r="B209" s="65" t="s">
        <v>994</v>
      </c>
      <c r="C209" s="60" t="s">
        <v>995</v>
      </c>
      <c r="D209" s="20" t="s">
        <v>237</v>
      </c>
      <c r="E209" s="20" t="s">
        <v>418</v>
      </c>
    </row>
    <row r="210" spans="2:5" ht="16.5" x14ac:dyDescent="0.25">
      <c r="B210" s="65" t="s">
        <v>996</v>
      </c>
      <c r="C210" s="60" t="s">
        <v>997</v>
      </c>
      <c r="D210" s="61" t="s">
        <v>98</v>
      </c>
      <c r="E210" s="20" t="s">
        <v>419</v>
      </c>
    </row>
    <row r="211" spans="2:5" ht="16.5" x14ac:dyDescent="0.25">
      <c r="B211" s="65" t="s">
        <v>998</v>
      </c>
      <c r="C211" s="60" t="s">
        <v>999</v>
      </c>
      <c r="D211" s="61" t="s">
        <v>98</v>
      </c>
      <c r="E211" s="20" t="s">
        <v>420</v>
      </c>
    </row>
    <row r="212" spans="2:5" ht="30" x14ac:dyDescent="0.25">
      <c r="B212" s="65" t="s">
        <v>1000</v>
      </c>
      <c r="C212" s="60" t="s">
        <v>1001</v>
      </c>
      <c r="D212" s="20" t="s">
        <v>237</v>
      </c>
      <c r="E212" s="20" t="s">
        <v>421</v>
      </c>
    </row>
    <row r="213" spans="2:5" ht="31.5" x14ac:dyDescent="0.25">
      <c r="B213" s="65" t="s">
        <v>1002</v>
      </c>
      <c r="C213" s="60" t="s">
        <v>1003</v>
      </c>
      <c r="D213" s="20" t="s">
        <v>237</v>
      </c>
      <c r="E213" s="20" t="s">
        <v>422</v>
      </c>
    </row>
    <row r="214" spans="2:5" ht="30" x14ac:dyDescent="0.25">
      <c r="B214" s="65" t="s">
        <v>1004</v>
      </c>
      <c r="C214" s="60" t="s">
        <v>1005</v>
      </c>
      <c r="D214" s="61" t="s">
        <v>98</v>
      </c>
      <c r="E214" s="20" t="s">
        <v>423</v>
      </c>
    </row>
    <row r="215" spans="2:5" ht="16.5" x14ac:dyDescent="0.25">
      <c r="B215" s="65" t="s">
        <v>1006</v>
      </c>
      <c r="C215" s="60" t="s">
        <v>1007</v>
      </c>
      <c r="D215" s="20" t="s">
        <v>112</v>
      </c>
      <c r="E215" s="20" t="s">
        <v>424</v>
      </c>
    </row>
    <row r="216" spans="2:5" x14ac:dyDescent="0.25">
      <c r="B216" s="65" t="s">
        <v>1008</v>
      </c>
      <c r="C216" s="60"/>
    </row>
    <row r="217" spans="2:5" x14ac:dyDescent="0.25">
      <c r="B217" s="65" t="s">
        <v>1009</v>
      </c>
      <c r="C217" s="60"/>
    </row>
    <row r="218" spans="2:5" x14ac:dyDescent="0.25">
      <c r="B218" s="65" t="s">
        <v>1010</v>
      </c>
      <c r="C218" s="20" t="s">
        <v>425</v>
      </c>
      <c r="D218" s="61" t="s">
        <v>98</v>
      </c>
      <c r="E218" s="20" t="s">
        <v>426</v>
      </c>
    </row>
    <row r="219" spans="2:5" x14ac:dyDescent="0.25">
      <c r="B219" s="65" t="s">
        <v>1011</v>
      </c>
      <c r="C219" s="20" t="s">
        <v>427</v>
      </c>
      <c r="D219" s="61" t="s">
        <v>98</v>
      </c>
      <c r="E219" s="20" t="s">
        <v>428</v>
      </c>
    </row>
    <row r="220" spans="2:5" ht="30" x14ac:dyDescent="0.25">
      <c r="B220" s="65" t="s">
        <v>1012</v>
      </c>
      <c r="C220" s="20" t="s">
        <v>429</v>
      </c>
      <c r="D220" s="61" t="s">
        <v>98</v>
      </c>
      <c r="E220" s="20" t="s">
        <v>430</v>
      </c>
    </row>
    <row r="221" spans="2:5" x14ac:dyDescent="0.25">
      <c r="B221" s="65" t="s">
        <v>1013</v>
      </c>
      <c r="C221" s="20" t="s">
        <v>431</v>
      </c>
      <c r="D221" s="61" t="s">
        <v>98</v>
      </c>
      <c r="E221" s="20" t="s">
        <v>432</v>
      </c>
    </row>
    <row r="222" spans="2:5" x14ac:dyDescent="0.25">
      <c r="B222" s="65" t="s">
        <v>1014</v>
      </c>
      <c r="C222" s="20" t="s">
        <v>433</v>
      </c>
      <c r="D222" s="61" t="s">
        <v>98</v>
      </c>
      <c r="E222" s="20" t="s">
        <v>434</v>
      </c>
    </row>
    <row r="223" spans="2:5" x14ac:dyDescent="0.25">
      <c r="B223" s="65" t="s">
        <v>1015</v>
      </c>
      <c r="C223" s="20" t="s">
        <v>435</v>
      </c>
      <c r="D223" s="61" t="s">
        <v>98</v>
      </c>
      <c r="E223" s="20" t="s">
        <v>436</v>
      </c>
    </row>
    <row r="224" spans="2:5" x14ac:dyDescent="0.25">
      <c r="B224" s="65" t="s">
        <v>1016</v>
      </c>
      <c r="C224" s="20" t="s">
        <v>437</v>
      </c>
      <c r="D224" s="61" t="s">
        <v>98</v>
      </c>
      <c r="E224" s="20" t="s">
        <v>438</v>
      </c>
    </row>
    <row r="225" spans="2:5" x14ac:dyDescent="0.25">
      <c r="B225" s="65" t="s">
        <v>1017</v>
      </c>
      <c r="C225" s="20" t="s">
        <v>439</v>
      </c>
      <c r="D225" s="61" t="s">
        <v>98</v>
      </c>
      <c r="E225" s="20" t="s">
        <v>440</v>
      </c>
    </row>
    <row r="226" spans="2:5" x14ac:dyDescent="0.25">
      <c r="B226" s="65" t="s">
        <v>1018</v>
      </c>
      <c r="C226" s="20" t="s">
        <v>441</v>
      </c>
      <c r="D226" s="61" t="s">
        <v>98</v>
      </c>
      <c r="E226" s="20" t="s">
        <v>442</v>
      </c>
    </row>
    <row r="227" spans="2:5" ht="45" x14ac:dyDescent="0.25">
      <c r="B227" s="65" t="s">
        <v>1019</v>
      </c>
      <c r="C227" s="60"/>
      <c r="D227" s="60"/>
      <c r="E227" s="60"/>
    </row>
    <row r="228" spans="2:5" ht="30" x14ac:dyDescent="0.25">
      <c r="B228" s="65" t="s">
        <v>1020</v>
      </c>
      <c r="C228" s="60" t="s">
        <v>1021</v>
      </c>
      <c r="D228" s="20" t="s">
        <v>121</v>
      </c>
      <c r="E228" s="20" t="s">
        <v>443</v>
      </c>
    </row>
    <row r="229" spans="2:5" x14ac:dyDescent="0.25">
      <c r="B229" s="65" t="s">
        <v>1022</v>
      </c>
      <c r="C229" s="20" t="s">
        <v>444</v>
      </c>
      <c r="D229" s="61" t="s">
        <v>98</v>
      </c>
      <c r="E229" s="20" t="s">
        <v>445</v>
      </c>
    </row>
    <row r="230" spans="2:5" x14ac:dyDescent="0.25">
      <c r="B230" s="65" t="s">
        <v>1023</v>
      </c>
      <c r="C230" s="20" t="s">
        <v>446</v>
      </c>
      <c r="D230" s="61" t="s">
        <v>98</v>
      </c>
      <c r="E230" s="20" t="s">
        <v>447</v>
      </c>
    </row>
    <row r="231" spans="2:5" ht="16.5" x14ac:dyDescent="0.25">
      <c r="B231" s="65" t="s">
        <v>1024</v>
      </c>
      <c r="C231" s="60" t="s">
        <v>1025</v>
      </c>
      <c r="D231" s="61" t="s">
        <v>98</v>
      </c>
      <c r="E231" s="20" t="s">
        <v>448</v>
      </c>
    </row>
    <row r="232" spans="2:5" x14ac:dyDescent="0.25">
      <c r="B232" s="65" t="s">
        <v>1026</v>
      </c>
      <c r="C232" s="20" t="s">
        <v>449</v>
      </c>
      <c r="D232" s="61" t="s">
        <v>98</v>
      </c>
      <c r="E232" s="20" t="s">
        <v>450</v>
      </c>
    </row>
    <row r="233" spans="2:5" x14ac:dyDescent="0.25">
      <c r="B233" s="65" t="s">
        <v>1027</v>
      </c>
      <c r="C233" s="20" t="s">
        <v>451</v>
      </c>
      <c r="D233" s="61" t="s">
        <v>98</v>
      </c>
      <c r="E233" s="20" t="s">
        <v>452</v>
      </c>
    </row>
    <row r="234" spans="2:5" ht="45" x14ac:dyDescent="0.25">
      <c r="B234" s="65" t="s">
        <v>1028</v>
      </c>
      <c r="C234" s="20" t="s">
        <v>453</v>
      </c>
      <c r="D234" s="20" t="s">
        <v>112</v>
      </c>
      <c r="E234" s="20" t="s">
        <v>454</v>
      </c>
    </row>
    <row r="235" spans="2:5" ht="45" x14ac:dyDescent="0.25">
      <c r="B235" s="65" t="s">
        <v>1029</v>
      </c>
      <c r="C235" s="60"/>
      <c r="D235" s="60"/>
      <c r="E235" s="60"/>
    </row>
    <row r="236" spans="2:5" x14ac:dyDescent="0.25">
      <c r="B236" s="65" t="s">
        <v>1030</v>
      </c>
      <c r="C236" s="20" t="s">
        <v>455</v>
      </c>
      <c r="D236" s="61" t="s">
        <v>98</v>
      </c>
      <c r="E236" s="20" t="s">
        <v>456</v>
      </c>
    </row>
    <row r="237" spans="2:5" x14ac:dyDescent="0.25">
      <c r="B237" s="65" t="s">
        <v>1031</v>
      </c>
      <c r="C237" s="20" t="s">
        <v>457</v>
      </c>
      <c r="D237" s="61" t="s">
        <v>98</v>
      </c>
      <c r="E237" s="20" t="s">
        <v>458</v>
      </c>
    </row>
    <row r="238" spans="2:5" x14ac:dyDescent="0.25">
      <c r="B238" s="65" t="s">
        <v>1032</v>
      </c>
      <c r="C238" s="20" t="s">
        <v>459</v>
      </c>
      <c r="D238" s="61" t="s">
        <v>98</v>
      </c>
      <c r="E238" s="20" t="s">
        <v>460</v>
      </c>
    </row>
    <row r="239" spans="2:5" x14ac:dyDescent="0.25">
      <c r="B239" s="65" t="s">
        <v>1033</v>
      </c>
      <c r="C239" s="20" t="s">
        <v>461</v>
      </c>
      <c r="D239" s="61" t="s">
        <v>98</v>
      </c>
      <c r="E239" s="20" t="s">
        <v>462</v>
      </c>
    </row>
    <row r="240" spans="2:5" x14ac:dyDescent="0.25">
      <c r="B240" s="65" t="s">
        <v>1034</v>
      </c>
      <c r="C240" s="20" t="s">
        <v>463</v>
      </c>
      <c r="D240" s="61" t="s">
        <v>98</v>
      </c>
      <c r="E240" s="20" t="s">
        <v>464</v>
      </c>
    </row>
    <row r="241" spans="2:5" ht="16.5" x14ac:dyDescent="0.25">
      <c r="B241" s="65" t="s">
        <v>1035</v>
      </c>
      <c r="C241" s="60" t="s">
        <v>1036</v>
      </c>
      <c r="D241" s="20" t="s">
        <v>151</v>
      </c>
      <c r="E241" s="20" t="s">
        <v>465</v>
      </c>
    </row>
    <row r="242" spans="2:5" x14ac:dyDescent="0.25">
      <c r="B242" s="65" t="s">
        <v>1037</v>
      </c>
      <c r="C242" s="60"/>
    </row>
    <row r="243" spans="2:5" x14ac:dyDescent="0.25">
      <c r="B243" s="65" t="s">
        <v>1038</v>
      </c>
      <c r="C243" s="20" t="s">
        <v>466</v>
      </c>
      <c r="D243" s="61" t="s">
        <v>98</v>
      </c>
      <c r="E243" s="20" t="s">
        <v>467</v>
      </c>
    </row>
    <row r="244" spans="2:5" x14ac:dyDescent="0.25">
      <c r="B244" s="65" t="s">
        <v>1039</v>
      </c>
      <c r="C244" s="20" t="s">
        <v>468</v>
      </c>
      <c r="D244" s="61" t="s">
        <v>98</v>
      </c>
      <c r="E244" s="20" t="s">
        <v>469</v>
      </c>
    </row>
    <row r="245" spans="2:5" ht="31.5" x14ac:dyDescent="0.25">
      <c r="B245" s="65" t="s">
        <v>1040</v>
      </c>
      <c r="C245" s="20" t="s">
        <v>470</v>
      </c>
      <c r="D245" s="61" t="s">
        <v>98</v>
      </c>
      <c r="E245" s="20" t="s">
        <v>471</v>
      </c>
    </row>
    <row r="246" spans="2:5" ht="31.5" x14ac:dyDescent="0.25">
      <c r="B246" s="65" t="s">
        <v>1041</v>
      </c>
      <c r="C246" s="60" t="s">
        <v>1042</v>
      </c>
      <c r="D246" s="61" t="s">
        <v>1043</v>
      </c>
      <c r="E246" s="20" t="s">
        <v>472</v>
      </c>
    </row>
    <row r="247" spans="2:5" x14ac:dyDescent="0.25">
      <c r="B247" s="65" t="s">
        <v>1044</v>
      </c>
      <c r="C247" s="20" t="s">
        <v>473</v>
      </c>
      <c r="D247" s="61" t="s">
        <v>98</v>
      </c>
      <c r="E247" s="20" t="s">
        <v>474</v>
      </c>
    </row>
    <row r="248" spans="2:5" ht="30" x14ac:dyDescent="0.25">
      <c r="B248" s="65" t="s">
        <v>1045</v>
      </c>
      <c r="C248" s="20" t="s">
        <v>475</v>
      </c>
      <c r="D248" s="61" t="s">
        <v>98</v>
      </c>
      <c r="E248" s="20" t="s">
        <v>476</v>
      </c>
    </row>
    <row r="249" spans="2:5" x14ac:dyDescent="0.25">
      <c r="B249" s="65" t="s">
        <v>1046</v>
      </c>
      <c r="C249" s="20" t="s">
        <v>477</v>
      </c>
      <c r="D249" s="61" t="s">
        <v>98</v>
      </c>
      <c r="E249" s="20" t="s">
        <v>478</v>
      </c>
    </row>
    <row r="250" spans="2:5" ht="16.5" x14ac:dyDescent="0.25">
      <c r="B250" s="65" t="s">
        <v>1047</v>
      </c>
      <c r="C250" s="20" t="s">
        <v>479</v>
      </c>
      <c r="D250" s="61" t="s">
        <v>98</v>
      </c>
      <c r="E250" s="20" t="s">
        <v>480</v>
      </c>
    </row>
    <row r="251" spans="2:5" x14ac:dyDescent="0.25">
      <c r="B251" s="65" t="s">
        <v>1048</v>
      </c>
      <c r="C251" s="20" t="s">
        <v>481</v>
      </c>
      <c r="D251" s="61" t="s">
        <v>98</v>
      </c>
      <c r="E251" s="20" t="s">
        <v>482</v>
      </c>
    </row>
    <row r="252" spans="2:5" ht="16.5" x14ac:dyDescent="0.25">
      <c r="B252" s="65" t="s">
        <v>1049</v>
      </c>
      <c r="C252" s="60" t="s">
        <v>1050</v>
      </c>
      <c r="D252" s="20" t="s">
        <v>189</v>
      </c>
      <c r="E252" s="20" t="s">
        <v>483</v>
      </c>
    </row>
    <row r="253" spans="2:5" x14ac:dyDescent="0.25">
      <c r="B253" s="65" t="s">
        <v>1051</v>
      </c>
      <c r="C253" s="20" t="s">
        <v>484</v>
      </c>
      <c r="D253" s="61" t="s">
        <v>98</v>
      </c>
      <c r="E253" s="20" t="s">
        <v>485</v>
      </c>
    </row>
    <row r="254" spans="2:5" x14ac:dyDescent="0.25">
      <c r="B254" s="65" t="s">
        <v>1052</v>
      </c>
      <c r="C254" s="20" t="s">
        <v>486</v>
      </c>
      <c r="D254" s="61" t="s">
        <v>98</v>
      </c>
      <c r="E254" s="20" t="s">
        <v>487</v>
      </c>
    </row>
    <row r="255" spans="2:5" x14ac:dyDescent="0.25">
      <c r="B255" s="65" t="s">
        <v>1053</v>
      </c>
      <c r="C255" s="20" t="s">
        <v>488</v>
      </c>
      <c r="D255" s="61" t="s">
        <v>98</v>
      </c>
      <c r="E255" s="20" t="s">
        <v>489</v>
      </c>
    </row>
    <row r="256" spans="2:5" ht="16.5" x14ac:dyDescent="0.25">
      <c r="B256" s="65" t="s">
        <v>1054</v>
      </c>
      <c r="C256" s="20" t="s">
        <v>490</v>
      </c>
      <c r="D256" s="61" t="s">
        <v>98</v>
      </c>
      <c r="E256" s="20" t="s">
        <v>491</v>
      </c>
    </row>
    <row r="257" spans="2:5" ht="16.5" x14ac:dyDescent="0.25">
      <c r="B257" s="65" t="s">
        <v>1055</v>
      </c>
      <c r="C257" s="60" t="s">
        <v>1056</v>
      </c>
      <c r="D257" s="61" t="s">
        <v>98</v>
      </c>
      <c r="E257" s="20" t="s">
        <v>492</v>
      </c>
    </row>
    <row r="258" spans="2:5" ht="30" x14ac:dyDescent="0.25">
      <c r="B258" s="65" t="s">
        <v>1057</v>
      </c>
      <c r="C258" s="60" t="s">
        <v>1058</v>
      </c>
      <c r="D258" s="20" t="s">
        <v>112</v>
      </c>
      <c r="E258" s="20" t="s">
        <v>493</v>
      </c>
    </row>
    <row r="259" spans="2:5" ht="16.5" x14ac:dyDescent="0.25">
      <c r="B259" s="65" t="s">
        <v>1059</v>
      </c>
      <c r="C259" s="60" t="s">
        <v>1060</v>
      </c>
      <c r="D259" s="61" t="s">
        <v>98</v>
      </c>
      <c r="E259" s="20" t="s">
        <v>494</v>
      </c>
    </row>
    <row r="260" spans="2:5" x14ac:dyDescent="0.25">
      <c r="B260" s="65" t="s">
        <v>1061</v>
      </c>
      <c r="C260" s="20" t="s">
        <v>495</v>
      </c>
      <c r="D260" s="61" t="s">
        <v>98</v>
      </c>
      <c r="E260" s="20" t="s">
        <v>496</v>
      </c>
    </row>
    <row r="261" spans="2:5" ht="16.5" x14ac:dyDescent="0.25">
      <c r="B261" s="65" t="s">
        <v>1062</v>
      </c>
      <c r="C261" s="20" t="s">
        <v>497</v>
      </c>
      <c r="D261" s="61" t="s">
        <v>98</v>
      </c>
      <c r="E261" s="20" t="s">
        <v>498</v>
      </c>
    </row>
    <row r="262" spans="2:5" ht="30" x14ac:dyDescent="0.25">
      <c r="B262" s="65" t="s">
        <v>1063</v>
      </c>
      <c r="C262" s="20" t="s">
        <v>499</v>
      </c>
      <c r="D262" s="61" t="s">
        <v>98</v>
      </c>
      <c r="E262" s="20" t="s">
        <v>500</v>
      </c>
    </row>
    <row r="263" spans="2:5" ht="45" x14ac:dyDescent="0.25">
      <c r="B263" s="65" t="s">
        <v>1064</v>
      </c>
      <c r="C263" s="20" t="s">
        <v>501</v>
      </c>
      <c r="D263" s="61" t="s">
        <v>98</v>
      </c>
      <c r="E263" s="20" t="s">
        <v>502</v>
      </c>
    </row>
    <row r="264" spans="2:5" ht="46.5" x14ac:dyDescent="0.25">
      <c r="B264" s="65" t="s">
        <v>1065</v>
      </c>
      <c r="C264" s="60" t="s">
        <v>1066</v>
      </c>
      <c r="D264" s="20" t="s">
        <v>106</v>
      </c>
      <c r="E264" s="20" t="s">
        <v>503</v>
      </c>
    </row>
    <row r="265" spans="2:5" ht="30" x14ac:dyDescent="0.25">
      <c r="B265" s="65" t="s">
        <v>1067</v>
      </c>
      <c r="C265" s="20" t="s">
        <v>504</v>
      </c>
      <c r="D265" s="61" t="s">
        <v>98</v>
      </c>
      <c r="E265" s="20" t="s">
        <v>505</v>
      </c>
    </row>
    <row r="266" spans="2:5" ht="45" x14ac:dyDescent="0.25">
      <c r="B266" s="65" t="s">
        <v>1068</v>
      </c>
      <c r="C266" s="60"/>
      <c r="D266" s="60"/>
      <c r="E266" s="60"/>
    </row>
    <row r="267" spans="2:5" x14ac:dyDescent="0.25">
      <c r="B267" s="65" t="s">
        <v>1069</v>
      </c>
      <c r="C267" s="20" t="s">
        <v>506</v>
      </c>
      <c r="D267" s="61" t="s">
        <v>98</v>
      </c>
      <c r="E267" s="20" t="s">
        <v>507</v>
      </c>
    </row>
    <row r="268" spans="2:5" x14ac:dyDescent="0.25">
      <c r="B268" s="65" t="s">
        <v>1070</v>
      </c>
      <c r="C268" s="20" t="s">
        <v>508</v>
      </c>
      <c r="D268" s="61" t="s">
        <v>98</v>
      </c>
      <c r="E268" s="20" t="s">
        <v>509</v>
      </c>
    </row>
    <row r="269" spans="2:5" x14ac:dyDescent="0.25">
      <c r="B269" s="65" t="s">
        <v>1071</v>
      </c>
      <c r="C269" s="20" t="s">
        <v>510</v>
      </c>
      <c r="D269" s="61" t="s">
        <v>98</v>
      </c>
      <c r="E269" s="20" t="s">
        <v>511</v>
      </c>
    </row>
    <row r="270" spans="2:5" ht="30" x14ac:dyDescent="0.25">
      <c r="B270" s="65" t="s">
        <v>1072</v>
      </c>
      <c r="C270" s="60"/>
      <c r="D270" s="60"/>
      <c r="E270" s="60"/>
    </row>
    <row r="271" spans="2:5" ht="45" x14ac:dyDescent="0.25">
      <c r="B271" s="65" t="s">
        <v>1073</v>
      </c>
      <c r="C271" s="20" t="s">
        <v>512</v>
      </c>
      <c r="D271" s="61" t="s">
        <v>98</v>
      </c>
      <c r="E271" s="20" t="s">
        <v>513</v>
      </c>
    </row>
    <row r="272" spans="2:5" ht="16.5" x14ac:dyDescent="0.25">
      <c r="B272" s="65" t="s">
        <v>1074</v>
      </c>
      <c r="C272" s="20" t="s">
        <v>514</v>
      </c>
      <c r="D272" s="61" t="s">
        <v>98</v>
      </c>
      <c r="E272" s="20" t="s">
        <v>515</v>
      </c>
    </row>
    <row r="273" spans="2:5" ht="31.5" x14ac:dyDescent="0.25">
      <c r="B273" s="65" t="s">
        <v>1075</v>
      </c>
      <c r="C273" s="60" t="s">
        <v>1076</v>
      </c>
      <c r="D273" s="20" t="s">
        <v>112</v>
      </c>
      <c r="E273" s="20" t="s">
        <v>516</v>
      </c>
    </row>
    <row r="274" spans="2:5" ht="31.5" x14ac:dyDescent="0.25">
      <c r="B274" s="65" t="s">
        <v>1077</v>
      </c>
      <c r="C274" s="20" t="s">
        <v>517</v>
      </c>
      <c r="D274" s="20" t="s">
        <v>106</v>
      </c>
      <c r="E274" s="20" t="s">
        <v>518</v>
      </c>
    </row>
    <row r="275" spans="2:5" x14ac:dyDescent="0.25">
      <c r="B275" s="65" t="s">
        <v>1078</v>
      </c>
      <c r="C275" s="20" t="s">
        <v>519</v>
      </c>
      <c r="D275" s="20" t="s">
        <v>237</v>
      </c>
      <c r="E275" s="20" t="s">
        <v>520</v>
      </c>
    </row>
    <row r="276" spans="2:5" ht="16.5" x14ac:dyDescent="0.25">
      <c r="B276" s="65" t="s">
        <v>1079</v>
      </c>
      <c r="C276" s="60" t="s">
        <v>1080</v>
      </c>
      <c r="D276" s="61" t="s">
        <v>1081</v>
      </c>
      <c r="E276" s="20" t="s">
        <v>521</v>
      </c>
    </row>
    <row r="277" spans="2:5" x14ac:dyDescent="0.25">
      <c r="B277" s="65" t="s">
        <v>1082</v>
      </c>
      <c r="C277" s="20" t="s">
        <v>522</v>
      </c>
      <c r="D277" s="61" t="s">
        <v>98</v>
      </c>
      <c r="E277" s="20" t="s">
        <v>523</v>
      </c>
    </row>
    <row r="278" spans="2:5" x14ac:dyDescent="0.25">
      <c r="B278" s="65" t="s">
        <v>1083</v>
      </c>
      <c r="C278" s="20" t="s">
        <v>524</v>
      </c>
      <c r="D278" s="61" t="s">
        <v>98</v>
      </c>
      <c r="E278" s="20" t="s">
        <v>525</v>
      </c>
    </row>
    <row r="279" spans="2:5" x14ac:dyDescent="0.25">
      <c r="B279" s="65" t="s">
        <v>1084</v>
      </c>
      <c r="C279" s="20" t="s">
        <v>526</v>
      </c>
      <c r="D279" s="61" t="s">
        <v>98</v>
      </c>
      <c r="E279" s="20" t="s">
        <v>527</v>
      </c>
    </row>
    <row r="281" spans="2:5" x14ac:dyDescent="0.25">
      <c r="B281" s="92" t="s">
        <v>528</v>
      </c>
      <c r="C281" s="92"/>
      <c r="D281" s="92"/>
      <c r="E281" s="92"/>
    </row>
  </sheetData>
  <sheetProtection algorithmName="SHA-512" hashValue="NyLCv3J14iAwWJ87CERfDTgUpFuTGjz3/eJzlyfZNrQE1ZlhvnqKACIdItxCDEfcx0bBuGAdWN+LDFxwvC/zmQ==" saltValue="Cm6S2V2zu2UN9MUicoW61A==" spinCount="100000" sheet="1" objects="1" scenarios="1"/>
  <mergeCells count="1">
    <mergeCell ref="B281:E281"/>
  </mergeCells>
  <pageMargins left="0.70866141732283472" right="0.70866141732283472" top="0.74803149606299213" bottom="0.74803149606299213" header="0.31496062992125984" footer="0.31496062992125984"/>
  <pageSetup orientation="portrait" horizontalDpi="4294967293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31f82ce8-1c5f-401b-91ab-3c00abc8be79}" enabled="1" method="Privileged" siteId="{84f4470b-3f1e-4889-9f95-ab0f5143024f}" removed="0"/>
  <clbl:label id="{f790649f-c8aa-4130-8645-07bcd7122ee5}" enabled="1" method="Standard" siteId="{ff77233f-57c4-4863-b78a-fdacb60e99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Instructions</vt:lpstr>
      <vt:lpstr>1. ECR Impacts</vt:lpstr>
      <vt:lpstr>2. Management Actions</vt:lpstr>
      <vt:lpstr>3. Recapture </vt:lpstr>
      <vt:lpstr>4. Disclosure</vt:lpstr>
      <vt:lpstr>5. ISO Codes</vt:lpstr>
      <vt:lpstr>'5. ISO Codes'!Print_Titles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Mason</dc:creator>
  <cp:keywords/>
  <dc:description/>
  <cp:lastModifiedBy>Peter Mason</cp:lastModifiedBy>
  <cp:revision/>
  <dcterms:created xsi:type="dcterms:W3CDTF">2025-02-17T19:30:40Z</dcterms:created>
  <dcterms:modified xsi:type="dcterms:W3CDTF">2025-06-02T20:46:59Z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8f8768-169b-488a-b9ad-d754e2132d3c_Enabled">
    <vt:lpwstr>true</vt:lpwstr>
  </property>
  <property fmtid="{D5CDD505-2E9C-101B-9397-08002B2CF9AE}" pid="3" name="MSIP_Label_0c8f8768-169b-488a-b9ad-d754e2132d3c_SetDate">
    <vt:lpwstr>2025-04-24T00:07:21Z</vt:lpwstr>
  </property>
  <property fmtid="{D5CDD505-2E9C-101B-9397-08002B2CF9AE}" pid="4" name="MSIP_Label_0c8f8768-169b-488a-b9ad-d754e2132d3c_Method">
    <vt:lpwstr>Privileged</vt:lpwstr>
  </property>
  <property fmtid="{D5CDD505-2E9C-101B-9397-08002B2CF9AE}" pid="5" name="MSIP_Label_0c8f8768-169b-488a-b9ad-d754e2132d3c_Name">
    <vt:lpwstr>Public Data</vt:lpwstr>
  </property>
  <property fmtid="{D5CDD505-2E9C-101B-9397-08002B2CF9AE}" pid="6" name="MSIP_Label_0c8f8768-169b-488a-b9ad-d754e2132d3c_SiteId">
    <vt:lpwstr>e686f353-1a93-419d-bc80-7ff971a057df</vt:lpwstr>
  </property>
  <property fmtid="{D5CDD505-2E9C-101B-9397-08002B2CF9AE}" pid="7" name="MSIP_Label_0c8f8768-169b-488a-b9ad-d754e2132d3c_ActionId">
    <vt:lpwstr>c0ce7670-2cf9-4fd7-a641-9a9c3f9907fa</vt:lpwstr>
  </property>
  <property fmtid="{D5CDD505-2E9C-101B-9397-08002B2CF9AE}" pid="8" name="MSIP_Label_0c8f8768-169b-488a-b9ad-d754e2132d3c_ContentBits">
    <vt:lpwstr>0</vt:lpwstr>
  </property>
  <property fmtid="{D5CDD505-2E9C-101B-9397-08002B2CF9AE}" pid="9" name="MSIP_Label_0c8f8768-169b-488a-b9ad-d754e2132d3c_Tag">
    <vt:lpwstr>10, 0, 1, 1</vt:lpwstr>
  </property>
  <property fmtid="{D5CDD505-2E9C-101B-9397-08002B2CF9AE}" pid="10" name="{A44787D4-0540-4523-9961-78E4036D8C6D}">
    <vt:lpwstr>{B1BF8D08-C186-46EC-A1D3-D1AF59D5BD8C}</vt:lpwstr>
  </property>
</Properties>
</file>